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1"/>
  <workbookPr showInkAnnotation="0" autoCompressPictures="0"/>
  <mc:AlternateContent xmlns:mc="http://schemas.openxmlformats.org/markup-compatibility/2006">
    <mc:Choice Requires="x15">
      <x15ac:absPath xmlns:x15ac="http://schemas.microsoft.com/office/spreadsheetml/2010/11/ac" url="D:\TempUserProfiles\NetworkService\AppData\Local\Packages\oice_16_974fa576_32c1d314_1e0b\AC\Temp\"/>
    </mc:Choice>
  </mc:AlternateContent>
  <xr:revisionPtr revIDLastSave="0" documentId="8_{4F26910A-32BB-40CA-958D-EAA018A3D387}" xr6:coauthVersionLast="47" xr6:coauthVersionMax="47" xr10:uidLastSave="{00000000-0000-0000-0000-000000000000}"/>
  <bookViews>
    <workbookView xWindow="-60" yWindow="-60" windowWidth="15480" windowHeight="11640" tabRatio="788" firstSheet="6" activeTab="6" xr2:uid="{00000000-000D-0000-FFFF-FFFF00000000}"/>
  </bookViews>
  <sheets>
    <sheet name="All 3-Aree rischio per processi" sheetId="7" r:id="rId1"/>
    <sheet name="All 4 - SR Area A" sheetId="24" r:id="rId2"/>
    <sheet name="All 4 - SR Area B" sheetId="35" r:id="rId3"/>
    <sheet name="All 4 - SR Area C" sheetId="36" r:id="rId4"/>
    <sheet name="All 4 - SR Area D" sheetId="37" r:id="rId5"/>
    <sheet name="All 4 - SR Area E" sheetId="50" r:id="rId6"/>
    <sheet name="All 4 - SR Area F" sheetId="54" r:id="rId7"/>
    <sheet name="All 4 - A" sheetId="43" r:id="rId8"/>
    <sheet name="All 4 - B" sheetId="44" r:id="rId9"/>
    <sheet name="All 4 - C" sheetId="45" r:id="rId10"/>
    <sheet name="All 4 - D" sheetId="46" r:id="rId11"/>
    <sheet name="Raccordo processi" sheetId="47" state="hidden" r:id="rId12"/>
    <sheet name="Aree dirigenziali" sheetId="48" state="hidden" r:id="rId13"/>
    <sheet name="All 4 - E" sheetId="51" r:id="rId14"/>
    <sheet name="All 4 - F" sheetId="55" r:id="rId15"/>
  </sheets>
  <definedNames>
    <definedName name="_xlnm.Print_Area" localSheetId="4">'All 4 - SR Area D'!$A$1:$N$28</definedName>
    <definedName name="_xlnm.Print_Titles" localSheetId="1">'All 4 - SR Area A'!$1:$2</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8" i="55" l="1"/>
  <c r="A1" i="55"/>
  <c r="A17" i="54"/>
  <c r="A3" i="54"/>
  <c r="B27" i="54"/>
  <c r="B24" i="54"/>
  <c r="B21" i="54"/>
  <c r="B13" i="54"/>
  <c r="B10" i="54"/>
  <c r="B7" i="54"/>
  <c r="A2" i="54"/>
  <c r="C6" i="54"/>
  <c r="G3" i="54"/>
  <c r="H3" i="54"/>
  <c r="A4" i="54"/>
  <c r="C20" i="54"/>
  <c r="G17" i="54"/>
  <c r="H17" i="54"/>
  <c r="A18" i="54"/>
  <c r="B7" i="50"/>
  <c r="B72" i="36"/>
  <c r="B95" i="36"/>
  <c r="B98" i="36"/>
  <c r="C93" i="36"/>
  <c r="H90" i="36"/>
  <c r="B53" i="36"/>
  <c r="A60" i="24"/>
  <c r="A61" i="24"/>
  <c r="A17" i="37"/>
  <c r="A18" i="37"/>
  <c r="B21" i="37"/>
  <c r="B24" i="37"/>
  <c r="C20" i="37"/>
  <c r="B27" i="37"/>
  <c r="B64" i="24"/>
  <c r="B67" i="24"/>
  <c r="C63" i="24"/>
  <c r="H60" i="24"/>
  <c r="G60" i="24"/>
  <c r="B50" i="24"/>
  <c r="B53" i="24"/>
  <c r="C49" i="24"/>
  <c r="H46" i="24"/>
  <c r="G46" i="24"/>
  <c r="B36" i="24"/>
  <c r="B39" i="24"/>
  <c r="C35" i="24"/>
  <c r="H32" i="24"/>
  <c r="G32" i="24"/>
  <c r="B22" i="24"/>
  <c r="B24" i="24"/>
  <c r="C21" i="24"/>
  <c r="H18" i="24"/>
  <c r="G18" i="24"/>
  <c r="B7" i="24"/>
  <c r="B9" i="24"/>
  <c r="C6" i="24"/>
  <c r="H3" i="24"/>
  <c r="G3" i="24"/>
  <c r="B17" i="36"/>
  <c r="B8" i="36"/>
  <c r="B105" i="35"/>
  <c r="B108" i="35"/>
  <c r="C104" i="35"/>
  <c r="B96" i="50"/>
  <c r="B93" i="50"/>
  <c r="B90" i="50"/>
  <c r="B84" i="50"/>
  <c r="B81" i="50"/>
  <c r="B78" i="50"/>
  <c r="B70" i="50"/>
  <c r="B67" i="50"/>
  <c r="B64" i="50"/>
  <c r="B56" i="50"/>
  <c r="B53" i="50"/>
  <c r="B50" i="50"/>
  <c r="B41" i="50"/>
  <c r="B38" i="50"/>
  <c r="B35" i="50"/>
  <c r="B27" i="50"/>
  <c r="B24" i="50"/>
  <c r="B21" i="50"/>
  <c r="B13" i="50"/>
  <c r="B10" i="50"/>
  <c r="B13" i="37"/>
  <c r="B10" i="37"/>
  <c r="B7" i="37"/>
  <c r="B171" i="36"/>
  <c r="B168" i="36"/>
  <c r="B165" i="36"/>
  <c r="B157" i="36"/>
  <c r="B154" i="36"/>
  <c r="B151" i="36"/>
  <c r="B143" i="36"/>
  <c r="B140" i="36"/>
  <c r="B137" i="36"/>
  <c r="B129" i="36"/>
  <c r="B126" i="36"/>
  <c r="B123" i="36"/>
  <c r="B115" i="36"/>
  <c r="B112" i="36"/>
  <c r="B109" i="36"/>
  <c r="B101" i="36"/>
  <c r="B86" i="36"/>
  <c r="B81" i="36"/>
  <c r="B78" i="36"/>
  <c r="B68" i="36"/>
  <c r="C66" i="36" s="1"/>
  <c r="B59" i="36"/>
  <c r="B56" i="36"/>
  <c r="B46" i="36"/>
  <c r="B43" i="36"/>
  <c r="B40" i="36"/>
  <c r="B32" i="36"/>
  <c r="B29" i="36"/>
  <c r="B26" i="36"/>
  <c r="B14" i="36"/>
  <c r="C6" i="36"/>
  <c r="G3" i="36"/>
  <c r="B167" i="35"/>
  <c r="B153" i="35"/>
  <c r="B139" i="35"/>
  <c r="B125" i="35"/>
  <c r="B111" i="35"/>
  <c r="B97" i="35"/>
  <c r="B83" i="35"/>
  <c r="B69" i="35"/>
  <c r="B55" i="35"/>
  <c r="B41" i="35"/>
  <c r="B27" i="35"/>
  <c r="B13" i="35"/>
  <c r="B70" i="24"/>
  <c r="B56" i="24"/>
  <c r="B42" i="24"/>
  <c r="B14" i="24"/>
  <c r="B26" i="24"/>
  <c r="B21" i="35"/>
  <c r="B24" i="35"/>
  <c r="C20" i="35"/>
  <c r="H17" i="35"/>
  <c r="G17" i="35"/>
  <c r="B7" i="35"/>
  <c r="B10" i="35"/>
  <c r="C6" i="35"/>
  <c r="H3" i="35"/>
  <c r="G3" i="35"/>
  <c r="A260" i="51"/>
  <c r="A223" i="51"/>
  <c r="A186" i="51"/>
  <c r="A149" i="51"/>
  <c r="A112" i="51"/>
  <c r="A75" i="51"/>
  <c r="A38" i="51"/>
  <c r="A1" i="51"/>
  <c r="A86" i="50"/>
  <c r="A74" i="50"/>
  <c r="A60" i="50"/>
  <c r="A46" i="50"/>
  <c r="A31" i="50"/>
  <c r="A17" i="50"/>
  <c r="C89" i="50"/>
  <c r="A87" i="50"/>
  <c r="H86" i="50"/>
  <c r="G86" i="50"/>
  <c r="C77" i="50"/>
  <c r="A75" i="50"/>
  <c r="H74" i="50"/>
  <c r="G74" i="50"/>
  <c r="A3" i="50"/>
  <c r="A2" i="50"/>
  <c r="A38" i="46"/>
  <c r="A1" i="46"/>
  <c r="A408" i="45"/>
  <c r="A371" i="45"/>
  <c r="A334" i="45"/>
  <c r="A297" i="45"/>
  <c r="A260" i="45"/>
  <c r="A223" i="45"/>
  <c r="A186" i="45"/>
  <c r="A149" i="45"/>
  <c r="A112" i="45"/>
  <c r="A75" i="45"/>
  <c r="A38" i="45"/>
  <c r="A1" i="45"/>
  <c r="A161" i="36"/>
  <c r="A147" i="36"/>
  <c r="A133" i="36"/>
  <c r="A119" i="36"/>
  <c r="A105" i="36"/>
  <c r="A90" i="36"/>
  <c r="C164" i="36"/>
  <c r="A162" i="36"/>
  <c r="H161" i="36"/>
  <c r="G161" i="36"/>
  <c r="C150" i="36"/>
  <c r="A148" i="36"/>
  <c r="H147" i="36"/>
  <c r="G147" i="36"/>
  <c r="C136" i="36"/>
  <c r="A134" i="36"/>
  <c r="H133" i="36"/>
  <c r="G133" i="36"/>
  <c r="C122" i="36"/>
  <c r="A120" i="36"/>
  <c r="H119" i="36"/>
  <c r="G119" i="36"/>
  <c r="C108" i="36"/>
  <c r="A106" i="36"/>
  <c r="H105" i="36"/>
  <c r="G105" i="36"/>
  <c r="A91" i="36"/>
  <c r="G90" i="36"/>
  <c r="A74" i="36"/>
  <c r="A63" i="36"/>
  <c r="A50" i="36"/>
  <c r="A36" i="36"/>
  <c r="A21" i="36"/>
  <c r="A3" i="36"/>
  <c r="A3" i="37"/>
  <c r="C6" i="37"/>
  <c r="G3" i="37"/>
  <c r="H3" i="37"/>
  <c r="A4" i="37"/>
  <c r="G17" i="37"/>
  <c r="H17" i="37"/>
  <c r="C63" i="50"/>
  <c r="A61" i="50"/>
  <c r="H60" i="50"/>
  <c r="G60" i="50"/>
  <c r="C49" i="50"/>
  <c r="A47" i="50"/>
  <c r="H46" i="50"/>
  <c r="G46" i="50"/>
  <c r="C34" i="50"/>
  <c r="A32" i="50"/>
  <c r="H31" i="50"/>
  <c r="G31" i="50"/>
  <c r="C20" i="50"/>
  <c r="A18" i="50"/>
  <c r="H17" i="50"/>
  <c r="G17" i="50"/>
  <c r="C6" i="50"/>
  <c r="A4" i="50"/>
  <c r="H3" i="50"/>
  <c r="G3" i="50"/>
  <c r="A408" i="44"/>
  <c r="A371" i="44"/>
  <c r="A334" i="44"/>
  <c r="A297" i="44"/>
  <c r="A260" i="44"/>
  <c r="A223" i="44"/>
  <c r="A186" i="44"/>
  <c r="A149" i="44"/>
  <c r="A112" i="44"/>
  <c r="A75" i="44"/>
  <c r="A38" i="44"/>
  <c r="A1" i="44"/>
  <c r="A149" i="43"/>
  <c r="A112" i="43"/>
  <c r="A75" i="43"/>
  <c r="A38" i="43"/>
  <c r="A1" i="43"/>
  <c r="A129" i="35"/>
  <c r="B38" i="35"/>
  <c r="B52" i="35"/>
  <c r="B66" i="35"/>
  <c r="B80" i="35"/>
  <c r="B94" i="35"/>
  <c r="B122" i="35"/>
  <c r="B136" i="35"/>
  <c r="B150" i="35"/>
  <c r="B164" i="35"/>
  <c r="B35" i="35"/>
  <c r="B49" i="35"/>
  <c r="B63" i="35"/>
  <c r="B77" i="35"/>
  <c r="B91" i="35"/>
  <c r="B119" i="35"/>
  <c r="B133" i="35"/>
  <c r="B147" i="35"/>
  <c r="B161" i="35"/>
  <c r="A46" i="24"/>
  <c r="A47" i="24"/>
  <c r="C77" i="36"/>
  <c r="C39" i="36"/>
  <c r="C24" i="36"/>
  <c r="C160" i="35"/>
  <c r="C146" i="35"/>
  <c r="C132" i="35"/>
  <c r="C118" i="35"/>
  <c r="C90" i="35"/>
  <c r="C76" i="35"/>
  <c r="C62" i="35"/>
  <c r="C48" i="35"/>
  <c r="C34" i="35"/>
  <c r="A3" i="24"/>
  <c r="A4" i="24"/>
  <c r="A18" i="24"/>
  <c r="A19" i="24"/>
  <c r="A32" i="24"/>
  <c r="A33" i="24"/>
  <c r="G74" i="36"/>
  <c r="G63" i="36"/>
  <c r="G36" i="36"/>
  <c r="G21" i="36"/>
  <c r="G157" i="35"/>
  <c r="G143" i="35"/>
  <c r="G129" i="35"/>
  <c r="G115" i="35"/>
  <c r="G101" i="35"/>
  <c r="G87" i="35"/>
  <c r="G73" i="35"/>
  <c r="G59" i="35"/>
  <c r="G45" i="35"/>
  <c r="G31" i="35"/>
  <c r="A2" i="37"/>
  <c r="B4" i="7"/>
  <c r="A2" i="36"/>
  <c r="A75" i="36"/>
  <c r="H74" i="36"/>
  <c r="A64" i="36"/>
  <c r="H63" i="36"/>
  <c r="A51" i="36"/>
  <c r="H50" i="36"/>
  <c r="A37" i="36"/>
  <c r="H36" i="36"/>
  <c r="A22" i="36"/>
  <c r="H21" i="36"/>
  <c r="A4" i="36"/>
  <c r="H3" i="36"/>
  <c r="A157" i="35"/>
  <c r="A143" i="35"/>
  <c r="A115" i="35"/>
  <c r="A101" i="35"/>
  <c r="A87" i="35"/>
  <c r="A73" i="35"/>
  <c r="A59" i="35"/>
  <c r="A45" i="35"/>
  <c r="A31" i="35"/>
  <c r="A17" i="35"/>
  <c r="A3" i="35"/>
  <c r="A158" i="35"/>
  <c r="H157" i="35"/>
  <c r="A144" i="35"/>
  <c r="H143" i="35"/>
  <c r="B3" i="7"/>
  <c r="A2" i="35"/>
  <c r="A130" i="35"/>
  <c r="H129" i="35"/>
  <c r="A116" i="35"/>
  <c r="H115" i="35"/>
  <c r="A102" i="35"/>
  <c r="H101" i="35"/>
  <c r="A88" i="35"/>
  <c r="H87" i="35"/>
  <c r="A74" i="35"/>
  <c r="H73" i="35"/>
  <c r="A60" i="35"/>
  <c r="H59" i="35"/>
  <c r="A46" i="35"/>
  <c r="H45" i="35"/>
  <c r="A32" i="35"/>
  <c r="H31" i="35"/>
  <c r="A18" i="35"/>
  <c r="A4" i="35"/>
  <c r="B5" i="7"/>
  <c r="B2" i="7"/>
  <c r="A2" i="24"/>
  <c r="C53" i="36" l="1"/>
  <c r="G50" i="3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fernanda.desimoni</author>
  </authors>
  <commentList>
    <comment ref="J4" authorId="0" shapeId="0" xr:uid="{00000000-0006-0000-0100-000001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5" authorId="0" shapeId="0" xr:uid="{00000000-0006-0000-0100-000002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5" authorId="0" shapeId="0" xr:uid="{00000000-0006-0000-0100-000003000000}">
      <text>
        <r>
          <rPr>
            <b/>
            <sz val="8"/>
            <color indexed="81"/>
            <rFont val="Tahoma"/>
          </rPr>
          <t xml:space="preserve">Sono rese obbligatorie da inserimento nel P.T.P.C.
Si veda anche Allegato 4 P.N.A.
</t>
        </r>
        <r>
          <rPr>
            <sz val="8"/>
            <color indexed="81"/>
            <rFont val="Tahoma"/>
          </rPr>
          <t xml:space="preserve">
</t>
        </r>
      </text>
    </comment>
    <comment ref="J5" authorId="0" shapeId="0" xr:uid="{00000000-0006-0000-0100-000004000000}">
      <text>
        <r>
          <rPr>
            <b/>
            <sz val="8"/>
            <color indexed="81"/>
            <rFont val="Tahoma"/>
          </rPr>
          <t>Da indicarsi obbligatoriamente.
Previste per legge o da altre fonti normative. 
Vedi allegato 1 -  B1.1.3. Pagina 15  del P.N.A.</t>
        </r>
      </text>
    </comment>
    <comment ref="K5" authorId="0" shapeId="0" xr:uid="{00000000-0006-0000-0100-000005000000}">
      <text>
        <r>
          <rPr>
            <b/>
            <sz val="8"/>
            <color indexed="81"/>
            <rFont val="Tahoma"/>
          </rPr>
          <t>Sono rese obbligatorie da inserimento nel P.T.P.C.
Si veda anche Allegato 4 P.N.A.</t>
        </r>
      </text>
    </comment>
    <comment ref="J19" authorId="0" shapeId="0" xr:uid="{00000000-0006-0000-0100-000006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20" authorId="0" shapeId="0" xr:uid="{00000000-0006-0000-0100-000007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20" authorId="0" shapeId="0" xr:uid="{00000000-0006-0000-0100-000008000000}">
      <text>
        <r>
          <rPr>
            <b/>
            <sz val="8"/>
            <color indexed="81"/>
            <rFont val="Tahoma"/>
          </rPr>
          <t xml:space="preserve">Sono rese obbligatorie da inserimento nel P.T.P.C.
Si veda anche Allegato 4 P.N.A.
</t>
        </r>
        <r>
          <rPr>
            <sz val="8"/>
            <color indexed="81"/>
            <rFont val="Tahoma"/>
          </rPr>
          <t xml:space="preserve">
</t>
        </r>
      </text>
    </comment>
    <comment ref="J20" authorId="0" shapeId="0" xr:uid="{00000000-0006-0000-0100-000009000000}">
      <text>
        <r>
          <rPr>
            <b/>
            <sz val="8"/>
            <color indexed="81"/>
            <rFont val="Tahoma"/>
          </rPr>
          <t>Da indicarsi obbligatoriamente.
Previste per legge o da altre fonti normative. 
Vedi allegato 1 -  B1.1.3. Pagina 15  del P.N.A.</t>
        </r>
      </text>
    </comment>
    <comment ref="K20" authorId="0" shapeId="0" xr:uid="{00000000-0006-0000-0100-00000A000000}">
      <text>
        <r>
          <rPr>
            <b/>
            <sz val="8"/>
            <color indexed="81"/>
            <rFont val="Tahoma"/>
          </rPr>
          <t>Sono rese obbligatorie da inserimento nel P.T.P.C.
Si veda anche Allegato 4 P.N.A.</t>
        </r>
      </text>
    </comment>
    <comment ref="J33" authorId="0" shapeId="0" xr:uid="{00000000-0006-0000-0100-00000B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34" authorId="0" shapeId="0" xr:uid="{00000000-0006-0000-0100-00000C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34" authorId="0" shapeId="0" xr:uid="{00000000-0006-0000-0100-00000D000000}">
      <text>
        <r>
          <rPr>
            <b/>
            <sz val="8"/>
            <color indexed="81"/>
            <rFont val="Tahoma"/>
          </rPr>
          <t xml:space="preserve">Sono rese obbligatorie da inserimento nel P.T.P.C.
Si veda anche Allegato 4 P.N.A.
</t>
        </r>
        <r>
          <rPr>
            <sz val="8"/>
            <color indexed="81"/>
            <rFont val="Tahoma"/>
          </rPr>
          <t xml:space="preserve">
</t>
        </r>
      </text>
    </comment>
    <comment ref="J34" authorId="0" shapeId="0" xr:uid="{00000000-0006-0000-0100-00000E000000}">
      <text>
        <r>
          <rPr>
            <b/>
            <sz val="8"/>
            <color indexed="81"/>
            <rFont val="Tahoma"/>
          </rPr>
          <t>Da indicarsi obbligatoriamente.
Previste per legge o da altre fonti normative. 
Vedi allegato 1 -  B1.1.3. Pagina 15  del P.N.A.</t>
        </r>
      </text>
    </comment>
    <comment ref="K34" authorId="0" shapeId="0" xr:uid="{00000000-0006-0000-0100-00000F000000}">
      <text>
        <r>
          <rPr>
            <b/>
            <sz val="8"/>
            <color indexed="81"/>
            <rFont val="Tahoma"/>
          </rPr>
          <t>Sono rese obbligatorie da inserimento nel P.T.P.C.
Si veda anche Allegato 4 P.N.A.</t>
        </r>
      </text>
    </comment>
    <comment ref="J47" authorId="0" shapeId="0" xr:uid="{00000000-0006-0000-0100-000010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48" authorId="0" shapeId="0" xr:uid="{00000000-0006-0000-0100-000011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48" authorId="0" shapeId="0" xr:uid="{00000000-0006-0000-0100-000012000000}">
      <text>
        <r>
          <rPr>
            <b/>
            <sz val="8"/>
            <color indexed="81"/>
            <rFont val="Tahoma"/>
          </rPr>
          <t xml:space="preserve">Sono rese obbligatorie da inserimento nel P.T.P.C.
Si veda anche Allegato 4 P.N.A.
</t>
        </r>
        <r>
          <rPr>
            <sz val="8"/>
            <color indexed="81"/>
            <rFont val="Tahoma"/>
          </rPr>
          <t xml:space="preserve">
</t>
        </r>
      </text>
    </comment>
    <comment ref="J48" authorId="0" shapeId="0" xr:uid="{00000000-0006-0000-0100-000013000000}">
      <text>
        <r>
          <rPr>
            <b/>
            <sz val="8"/>
            <color indexed="81"/>
            <rFont val="Tahoma"/>
          </rPr>
          <t>Da indicarsi obbligatoriamente.
Previste per legge o da altre fonti normative. 
Vedi allegato 1 -  B1.1.3. Pagina 15  del P.N.A.</t>
        </r>
      </text>
    </comment>
    <comment ref="K48" authorId="0" shapeId="0" xr:uid="{00000000-0006-0000-0100-000014000000}">
      <text>
        <r>
          <rPr>
            <b/>
            <sz val="8"/>
            <color indexed="81"/>
            <rFont val="Tahoma"/>
          </rPr>
          <t>Sono rese obbligatorie da inserimento nel P.T.P.C.
Si veda anche Allegato 4 P.N.A.</t>
        </r>
      </text>
    </comment>
    <comment ref="J61" authorId="0" shapeId="0" xr:uid="{00000000-0006-0000-0100-000015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62" authorId="0" shapeId="0" xr:uid="{00000000-0006-0000-0100-000016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62" authorId="0" shapeId="0" xr:uid="{00000000-0006-0000-0100-000017000000}">
      <text>
        <r>
          <rPr>
            <b/>
            <sz val="8"/>
            <color indexed="81"/>
            <rFont val="Tahoma"/>
          </rPr>
          <t xml:space="preserve">Sono rese obbligatorie da inserimento nel P.T.P.C.
Si veda anche Allegato 4 P.N.A.
</t>
        </r>
        <r>
          <rPr>
            <sz val="8"/>
            <color indexed="81"/>
            <rFont val="Tahoma"/>
          </rPr>
          <t xml:space="preserve">
</t>
        </r>
      </text>
    </comment>
    <comment ref="J62" authorId="0" shapeId="0" xr:uid="{00000000-0006-0000-0100-000018000000}">
      <text>
        <r>
          <rPr>
            <b/>
            <sz val="8"/>
            <color indexed="81"/>
            <rFont val="Tahoma"/>
          </rPr>
          <t>Da indicarsi obbligatoriamente.
Previste per legge o da altre fonti normative. 
Vedi allegato 1 -  B1.1.3. Pagina 15  del P.N.A.</t>
        </r>
      </text>
    </comment>
    <comment ref="K62" authorId="0" shapeId="0" xr:uid="{00000000-0006-0000-0100-000019000000}">
      <text>
        <r>
          <rPr>
            <b/>
            <sz val="8"/>
            <color indexed="81"/>
            <rFont val="Tahoma"/>
          </rPr>
          <t>Sono rese obbligatorie da inserimento nel P.T.P.C.
Si veda anche Allegato 4 P.N.A.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fernanda.desimoni</author>
  </authors>
  <commentList>
    <comment ref="J4" authorId="0" shapeId="0" xr:uid="{00000000-0006-0000-0200-000001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5" authorId="0" shapeId="0" xr:uid="{00000000-0006-0000-0200-000002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5" authorId="0" shapeId="0" xr:uid="{00000000-0006-0000-0200-000003000000}">
      <text>
        <r>
          <rPr>
            <b/>
            <sz val="8"/>
            <color indexed="81"/>
            <rFont val="Tahoma"/>
          </rPr>
          <t xml:space="preserve">Sono rese obbligatorie da inserimento nel P.T.P.C.
Si veda anche Allegato 4 P.N.A.
</t>
        </r>
        <r>
          <rPr>
            <sz val="8"/>
            <color indexed="81"/>
            <rFont val="Tahoma"/>
          </rPr>
          <t xml:space="preserve">
</t>
        </r>
      </text>
    </comment>
    <comment ref="J5" authorId="0" shapeId="0" xr:uid="{00000000-0006-0000-0200-000004000000}">
      <text>
        <r>
          <rPr>
            <b/>
            <sz val="8"/>
            <color indexed="81"/>
            <rFont val="Tahoma"/>
          </rPr>
          <t>Da indicarsi obbligatoriamente.
Previste per legge o da altre fonti normative. 
Vedi allegato 1 -  B1.1.3. Pagina 15  del P.N.A.</t>
        </r>
      </text>
    </comment>
    <comment ref="K5" authorId="0" shapeId="0" xr:uid="{00000000-0006-0000-0200-000005000000}">
      <text>
        <r>
          <rPr>
            <b/>
            <sz val="8"/>
            <color indexed="81"/>
            <rFont val="Tahoma"/>
          </rPr>
          <t>Sono rese obbligatorie da inserimento nel P.T.P.C.
Si veda anche Allegato 4 P.N.A.</t>
        </r>
      </text>
    </comment>
    <comment ref="J18" authorId="0" shapeId="0" xr:uid="{00000000-0006-0000-0200-000006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19" authorId="0" shapeId="0" xr:uid="{00000000-0006-0000-0200-000007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19" authorId="0" shapeId="0" xr:uid="{00000000-0006-0000-0200-000008000000}">
      <text>
        <r>
          <rPr>
            <b/>
            <sz val="8"/>
            <color indexed="81"/>
            <rFont val="Tahoma"/>
          </rPr>
          <t xml:space="preserve">Sono rese obbligatorie da inserimento nel P.T.P.C.
Si veda anche Allegato 4 P.N.A.
</t>
        </r>
        <r>
          <rPr>
            <sz val="8"/>
            <color indexed="81"/>
            <rFont val="Tahoma"/>
          </rPr>
          <t xml:space="preserve">
</t>
        </r>
      </text>
    </comment>
    <comment ref="J19" authorId="0" shapeId="0" xr:uid="{00000000-0006-0000-0200-000009000000}">
      <text>
        <r>
          <rPr>
            <b/>
            <sz val="8"/>
            <color indexed="81"/>
            <rFont val="Tahoma"/>
          </rPr>
          <t>Da indicarsi obbligatoriamente.
Previste per legge o da altre fonti normative. 
Vedi allegato 1 -  B1.1.3. Pagina 15  del P.N.A.</t>
        </r>
      </text>
    </comment>
    <comment ref="K19" authorId="0" shapeId="0" xr:uid="{00000000-0006-0000-0200-00000A000000}">
      <text>
        <r>
          <rPr>
            <b/>
            <sz val="8"/>
            <color indexed="81"/>
            <rFont val="Tahoma"/>
          </rPr>
          <t>Sono rese obbligatorie da inserimento nel P.T.P.C.
Si veda anche Allegato 4 P.N.A.</t>
        </r>
      </text>
    </comment>
    <comment ref="J32" authorId="0" shapeId="0" xr:uid="{00000000-0006-0000-0200-00000B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33" authorId="0" shapeId="0" xr:uid="{00000000-0006-0000-0200-00000C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33" authorId="0" shapeId="0" xr:uid="{00000000-0006-0000-0200-00000D000000}">
      <text>
        <r>
          <rPr>
            <b/>
            <sz val="8"/>
            <color indexed="81"/>
            <rFont val="Tahoma"/>
          </rPr>
          <t xml:space="preserve">Sono rese obbligatorie da inserimento nel P.T.P.C.
Si veda anche Allegato 4 P.N.A.
</t>
        </r>
        <r>
          <rPr>
            <sz val="8"/>
            <color indexed="81"/>
            <rFont val="Tahoma"/>
          </rPr>
          <t xml:space="preserve">
</t>
        </r>
      </text>
    </comment>
    <comment ref="J33" authorId="0" shapeId="0" xr:uid="{00000000-0006-0000-0200-00000E000000}">
      <text>
        <r>
          <rPr>
            <b/>
            <sz val="8"/>
            <color indexed="81"/>
            <rFont val="Tahoma"/>
          </rPr>
          <t>Da indicarsi obbligatoriamente.
Previste per legge o da altre fonti normative. 
Vedi allegato 1 -  B1.1.3. Pagina 15  del P.N.A.</t>
        </r>
      </text>
    </comment>
    <comment ref="K33" authorId="0" shapeId="0" xr:uid="{00000000-0006-0000-0200-00000F000000}">
      <text>
        <r>
          <rPr>
            <b/>
            <sz val="8"/>
            <color indexed="81"/>
            <rFont val="Tahoma"/>
          </rPr>
          <t>Sono rese obbligatorie da inserimento nel P.T.P.C.
Si veda anche Allegato 4 P.N.A.</t>
        </r>
      </text>
    </comment>
    <comment ref="J46" authorId="0" shapeId="0" xr:uid="{00000000-0006-0000-0200-000010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47" authorId="0" shapeId="0" xr:uid="{00000000-0006-0000-0200-000011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47" authorId="0" shapeId="0" xr:uid="{00000000-0006-0000-0200-000012000000}">
      <text>
        <r>
          <rPr>
            <b/>
            <sz val="8"/>
            <color indexed="81"/>
            <rFont val="Tahoma"/>
          </rPr>
          <t xml:space="preserve">Sono rese obbligatorie da inserimento nel P.T.P.C.
Si veda anche Allegato 4 P.N.A.
</t>
        </r>
        <r>
          <rPr>
            <sz val="8"/>
            <color indexed="81"/>
            <rFont val="Tahoma"/>
          </rPr>
          <t xml:space="preserve">
</t>
        </r>
      </text>
    </comment>
    <comment ref="J47" authorId="0" shapeId="0" xr:uid="{00000000-0006-0000-0200-000013000000}">
      <text>
        <r>
          <rPr>
            <b/>
            <sz val="8"/>
            <color indexed="81"/>
            <rFont val="Tahoma"/>
          </rPr>
          <t>Da indicarsi obbligatoriamente.
Previste per legge o da altre fonti normative. 
Vedi allegato 1 -  B1.1.3. Pagina 15  del P.N.A.</t>
        </r>
      </text>
    </comment>
    <comment ref="K47" authorId="0" shapeId="0" xr:uid="{00000000-0006-0000-0200-000014000000}">
      <text>
        <r>
          <rPr>
            <b/>
            <sz val="8"/>
            <color indexed="81"/>
            <rFont val="Tahoma"/>
          </rPr>
          <t>Sono rese obbligatorie da inserimento nel P.T.P.C.
Si veda anche Allegato 4 P.N.A.</t>
        </r>
      </text>
    </comment>
    <comment ref="J60" authorId="0" shapeId="0" xr:uid="{00000000-0006-0000-0200-000015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61" authorId="0" shapeId="0" xr:uid="{00000000-0006-0000-0200-000016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61" authorId="0" shapeId="0" xr:uid="{00000000-0006-0000-0200-000017000000}">
      <text>
        <r>
          <rPr>
            <b/>
            <sz val="8"/>
            <color indexed="81"/>
            <rFont val="Tahoma"/>
          </rPr>
          <t xml:space="preserve">Sono rese obbligatorie da inserimento nel P.T.P.C.
Si veda anche Allegato 4 P.N.A.
</t>
        </r>
        <r>
          <rPr>
            <sz val="8"/>
            <color indexed="81"/>
            <rFont val="Tahoma"/>
          </rPr>
          <t xml:space="preserve">
</t>
        </r>
      </text>
    </comment>
    <comment ref="J61" authorId="0" shapeId="0" xr:uid="{00000000-0006-0000-0200-000018000000}">
      <text>
        <r>
          <rPr>
            <b/>
            <sz val="8"/>
            <color indexed="81"/>
            <rFont val="Tahoma"/>
          </rPr>
          <t>Da indicarsi obbligatoriamente.
Previste per legge o da altre fonti normative. 
Vedi allegato 1 -  B1.1.3. Pagina 15  del P.N.A.</t>
        </r>
      </text>
    </comment>
    <comment ref="K61" authorId="0" shapeId="0" xr:uid="{00000000-0006-0000-0200-000019000000}">
      <text>
        <r>
          <rPr>
            <b/>
            <sz val="8"/>
            <color indexed="81"/>
            <rFont val="Tahoma"/>
          </rPr>
          <t>Sono rese obbligatorie da inserimento nel P.T.P.C.
Si veda anche Allegato 4 P.N.A.</t>
        </r>
      </text>
    </comment>
    <comment ref="J74" authorId="0" shapeId="0" xr:uid="{00000000-0006-0000-0200-00001A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75" authorId="0" shapeId="0" xr:uid="{00000000-0006-0000-0200-00001B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75" authorId="0" shapeId="0" xr:uid="{00000000-0006-0000-0200-00001C000000}">
      <text>
        <r>
          <rPr>
            <b/>
            <sz val="8"/>
            <color indexed="81"/>
            <rFont val="Tahoma"/>
          </rPr>
          <t xml:space="preserve">Sono rese obbligatorie da inserimento nel P.T.P.C.
Si veda anche Allegato 4 P.N.A.
</t>
        </r>
        <r>
          <rPr>
            <sz val="8"/>
            <color indexed="81"/>
            <rFont val="Tahoma"/>
          </rPr>
          <t xml:space="preserve">
</t>
        </r>
      </text>
    </comment>
    <comment ref="J75" authorId="0" shapeId="0" xr:uid="{00000000-0006-0000-0200-00001D000000}">
      <text>
        <r>
          <rPr>
            <b/>
            <sz val="8"/>
            <color indexed="81"/>
            <rFont val="Tahoma"/>
          </rPr>
          <t>Da indicarsi obbligatoriamente.
Previste per legge o da altre fonti normative. 
Vedi allegato 1 -  B1.1.3. Pagina 15  del P.N.A.</t>
        </r>
      </text>
    </comment>
    <comment ref="K75" authorId="0" shapeId="0" xr:uid="{00000000-0006-0000-0200-00001E000000}">
      <text>
        <r>
          <rPr>
            <b/>
            <sz val="8"/>
            <color indexed="81"/>
            <rFont val="Tahoma"/>
          </rPr>
          <t>Sono rese obbligatorie da inserimento nel P.T.P.C.
Si veda anche Allegato 4 P.N.A.</t>
        </r>
      </text>
    </comment>
    <comment ref="J88" authorId="0" shapeId="0" xr:uid="{00000000-0006-0000-0200-00001F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89" authorId="0" shapeId="0" xr:uid="{00000000-0006-0000-0200-000020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89" authorId="0" shapeId="0" xr:uid="{00000000-0006-0000-0200-000021000000}">
      <text>
        <r>
          <rPr>
            <b/>
            <sz val="8"/>
            <color indexed="81"/>
            <rFont val="Tahoma"/>
          </rPr>
          <t xml:space="preserve">Sono rese obbligatorie da inserimento nel P.T.P.C.
Si veda anche Allegato 4 P.N.A.
</t>
        </r>
        <r>
          <rPr>
            <sz val="8"/>
            <color indexed="81"/>
            <rFont val="Tahoma"/>
          </rPr>
          <t xml:space="preserve">
</t>
        </r>
      </text>
    </comment>
    <comment ref="J89" authorId="0" shapeId="0" xr:uid="{00000000-0006-0000-0200-000022000000}">
      <text>
        <r>
          <rPr>
            <b/>
            <sz val="8"/>
            <color indexed="81"/>
            <rFont val="Tahoma"/>
          </rPr>
          <t>Da indicarsi obbligatoriamente.
Previste per legge o da altre fonti normative. 
Vedi allegato 1 -  B1.1.3. Pagina 15  del P.N.A.</t>
        </r>
      </text>
    </comment>
    <comment ref="K89" authorId="0" shapeId="0" xr:uid="{00000000-0006-0000-0200-000023000000}">
      <text>
        <r>
          <rPr>
            <b/>
            <sz val="8"/>
            <color indexed="81"/>
            <rFont val="Tahoma"/>
          </rPr>
          <t>Sono rese obbligatorie da inserimento nel P.T.P.C.
Si veda anche Allegato 4 P.N.A.</t>
        </r>
      </text>
    </comment>
    <comment ref="J102" authorId="0" shapeId="0" xr:uid="{00000000-0006-0000-0200-000024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103" authorId="0" shapeId="0" xr:uid="{00000000-0006-0000-0200-000025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103" authorId="0" shapeId="0" xr:uid="{00000000-0006-0000-0200-000026000000}">
      <text>
        <r>
          <rPr>
            <b/>
            <sz val="8"/>
            <color indexed="81"/>
            <rFont val="Tahoma"/>
          </rPr>
          <t xml:space="preserve">Sono rese obbligatorie da inserimento nel P.T.P.C.
Si veda anche Allegato 4 P.N.A.
</t>
        </r>
        <r>
          <rPr>
            <sz val="8"/>
            <color indexed="81"/>
            <rFont val="Tahoma"/>
          </rPr>
          <t xml:space="preserve">
</t>
        </r>
      </text>
    </comment>
    <comment ref="J103" authorId="0" shapeId="0" xr:uid="{00000000-0006-0000-0200-000027000000}">
      <text>
        <r>
          <rPr>
            <b/>
            <sz val="8"/>
            <color indexed="81"/>
            <rFont val="Tahoma"/>
          </rPr>
          <t>Da indicarsi obbligatoriamente.
Previste per legge o da altre fonti normative. 
Vedi allegato 1 -  B1.1.3. Pagina 15  del P.N.A.</t>
        </r>
      </text>
    </comment>
    <comment ref="K103" authorId="0" shapeId="0" xr:uid="{00000000-0006-0000-0200-000028000000}">
      <text>
        <r>
          <rPr>
            <b/>
            <sz val="8"/>
            <color indexed="81"/>
            <rFont val="Tahoma"/>
          </rPr>
          <t>Sono rese obbligatorie da inserimento nel P.T.P.C.
Si veda anche Allegato 4 P.N.A.</t>
        </r>
      </text>
    </comment>
    <comment ref="J116" authorId="0" shapeId="0" xr:uid="{00000000-0006-0000-0200-000029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117" authorId="0" shapeId="0" xr:uid="{00000000-0006-0000-0200-00002A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117" authorId="0" shapeId="0" xr:uid="{00000000-0006-0000-0200-00002B000000}">
      <text>
        <r>
          <rPr>
            <b/>
            <sz val="8"/>
            <color indexed="81"/>
            <rFont val="Tahoma"/>
          </rPr>
          <t xml:space="preserve">Sono rese obbligatorie da inserimento nel P.T.P.C.
Si veda anche Allegato 4 P.N.A.
</t>
        </r>
        <r>
          <rPr>
            <sz val="8"/>
            <color indexed="81"/>
            <rFont val="Tahoma"/>
          </rPr>
          <t xml:space="preserve">
</t>
        </r>
      </text>
    </comment>
    <comment ref="J117" authorId="0" shapeId="0" xr:uid="{00000000-0006-0000-0200-00002C000000}">
      <text>
        <r>
          <rPr>
            <b/>
            <sz val="8"/>
            <color indexed="81"/>
            <rFont val="Tahoma"/>
          </rPr>
          <t>Da indicarsi obbligatoriamente.
Previste per legge o da altre fonti normative. 
Vedi allegato 1 -  B1.1.3. Pagina 15  del P.N.A.</t>
        </r>
      </text>
    </comment>
    <comment ref="K117" authorId="0" shapeId="0" xr:uid="{00000000-0006-0000-0200-00002D000000}">
      <text>
        <r>
          <rPr>
            <b/>
            <sz val="8"/>
            <color indexed="81"/>
            <rFont val="Tahoma"/>
          </rPr>
          <t>Sono rese obbligatorie da inserimento nel P.T.P.C.
Si veda anche Allegato 4 P.N.A.</t>
        </r>
      </text>
    </comment>
    <comment ref="J130" authorId="0" shapeId="0" xr:uid="{00000000-0006-0000-0200-00002E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131" authorId="0" shapeId="0" xr:uid="{00000000-0006-0000-0200-00002F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131" authorId="0" shapeId="0" xr:uid="{00000000-0006-0000-0200-000030000000}">
      <text>
        <r>
          <rPr>
            <b/>
            <sz val="8"/>
            <color indexed="81"/>
            <rFont val="Tahoma"/>
          </rPr>
          <t xml:space="preserve">Sono rese obbligatorie da inserimento nel P.T.P.C.
Si veda anche Allegato 4 P.N.A.
</t>
        </r>
        <r>
          <rPr>
            <sz val="8"/>
            <color indexed="81"/>
            <rFont val="Tahoma"/>
          </rPr>
          <t xml:space="preserve">
</t>
        </r>
      </text>
    </comment>
    <comment ref="J131" authorId="0" shapeId="0" xr:uid="{00000000-0006-0000-0200-000031000000}">
      <text>
        <r>
          <rPr>
            <b/>
            <sz val="8"/>
            <color indexed="81"/>
            <rFont val="Tahoma"/>
          </rPr>
          <t>Da indicarsi obbligatoriamente.
Previste per legge o da altre fonti normative. 
Vedi allegato 1 -  B1.1.3. Pagina 15  del P.N.A.</t>
        </r>
      </text>
    </comment>
    <comment ref="K131" authorId="0" shapeId="0" xr:uid="{00000000-0006-0000-0200-000032000000}">
      <text>
        <r>
          <rPr>
            <b/>
            <sz val="8"/>
            <color indexed="81"/>
            <rFont val="Tahoma"/>
          </rPr>
          <t>Sono rese obbligatorie da inserimento nel P.T.P.C.
Si veda anche Allegato 4 P.N.A.</t>
        </r>
      </text>
    </comment>
    <comment ref="J144" authorId="0" shapeId="0" xr:uid="{00000000-0006-0000-0200-000033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145" authorId="0" shapeId="0" xr:uid="{00000000-0006-0000-0200-000034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145" authorId="0" shapeId="0" xr:uid="{00000000-0006-0000-0200-000035000000}">
      <text>
        <r>
          <rPr>
            <b/>
            <sz val="8"/>
            <color indexed="81"/>
            <rFont val="Tahoma"/>
          </rPr>
          <t xml:space="preserve">Sono rese obbligatorie da inserimento nel P.T.P.C.
Si veda anche Allegato 4 P.N.A.
</t>
        </r>
        <r>
          <rPr>
            <sz val="8"/>
            <color indexed="81"/>
            <rFont val="Tahoma"/>
          </rPr>
          <t xml:space="preserve">
</t>
        </r>
      </text>
    </comment>
    <comment ref="J145" authorId="0" shapeId="0" xr:uid="{00000000-0006-0000-0200-000036000000}">
      <text>
        <r>
          <rPr>
            <b/>
            <sz val="8"/>
            <color indexed="81"/>
            <rFont val="Tahoma"/>
          </rPr>
          <t>Da indicarsi obbligatoriamente.
Previste per legge o da altre fonti normative. 
Vedi allegato 1 -  B1.1.3. Pagina 15  del P.N.A.</t>
        </r>
      </text>
    </comment>
    <comment ref="K145" authorId="0" shapeId="0" xr:uid="{00000000-0006-0000-0200-000037000000}">
      <text>
        <r>
          <rPr>
            <b/>
            <sz val="8"/>
            <color indexed="81"/>
            <rFont val="Tahoma"/>
          </rPr>
          <t>Sono rese obbligatorie da inserimento nel P.T.P.C.
Si veda anche Allegato 4 P.N.A.</t>
        </r>
      </text>
    </comment>
    <comment ref="J158" authorId="0" shapeId="0" xr:uid="{00000000-0006-0000-0200-000038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159" authorId="0" shapeId="0" xr:uid="{00000000-0006-0000-0200-000039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159" authorId="0" shapeId="0" xr:uid="{00000000-0006-0000-0200-00003A000000}">
      <text>
        <r>
          <rPr>
            <b/>
            <sz val="8"/>
            <color indexed="81"/>
            <rFont val="Tahoma"/>
          </rPr>
          <t xml:space="preserve">Sono rese obbligatorie da inserimento nel P.T.P.C.
Si veda anche Allegato 4 P.N.A.
</t>
        </r>
        <r>
          <rPr>
            <sz val="8"/>
            <color indexed="81"/>
            <rFont val="Tahoma"/>
          </rPr>
          <t xml:space="preserve">
</t>
        </r>
      </text>
    </comment>
    <comment ref="J159" authorId="0" shapeId="0" xr:uid="{00000000-0006-0000-0200-00003B000000}">
      <text>
        <r>
          <rPr>
            <b/>
            <sz val="8"/>
            <color indexed="81"/>
            <rFont val="Tahoma"/>
          </rPr>
          <t>Da indicarsi obbligatoriamente.
Previste per legge o da altre fonti normative. 
Vedi allegato 1 -  B1.1.3. Pagina 15  del P.N.A.</t>
        </r>
      </text>
    </comment>
    <comment ref="K159" authorId="0" shapeId="0" xr:uid="{00000000-0006-0000-0200-00003C000000}">
      <text>
        <r>
          <rPr>
            <b/>
            <sz val="8"/>
            <color indexed="81"/>
            <rFont val="Tahoma"/>
          </rPr>
          <t>Sono rese obbligatorie da inserimento nel P.T.P.C.
Si veda anche Allegato 4 P.N.A.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fernanda.desimoni</author>
  </authors>
  <commentList>
    <comment ref="J4" authorId="0" shapeId="0" xr:uid="{00000000-0006-0000-0300-000001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5" authorId="0" shapeId="0" xr:uid="{00000000-0006-0000-0300-000002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5" authorId="0" shapeId="0" xr:uid="{00000000-0006-0000-0300-000003000000}">
      <text>
        <r>
          <rPr>
            <b/>
            <sz val="8"/>
            <color indexed="81"/>
            <rFont val="Tahoma"/>
          </rPr>
          <t xml:space="preserve">Sono rese obbligatorie da inserimento nel P.T.P.C.
Si veda anche Allegato 4 P.N.A.
</t>
        </r>
        <r>
          <rPr>
            <sz val="8"/>
            <color indexed="81"/>
            <rFont val="Tahoma"/>
          </rPr>
          <t xml:space="preserve">
</t>
        </r>
      </text>
    </comment>
    <comment ref="J5" authorId="0" shapeId="0" xr:uid="{00000000-0006-0000-0300-000004000000}">
      <text>
        <r>
          <rPr>
            <b/>
            <sz val="8"/>
            <color indexed="81"/>
            <rFont val="Tahoma"/>
          </rPr>
          <t>Da indicarsi obbligatoriamente.
Previste per legge o da altre fonti normative. 
Vedi allegato 1 -  B1.1.3. Pagina 15  del P.N.A.</t>
        </r>
      </text>
    </comment>
    <comment ref="K5" authorId="0" shapeId="0" xr:uid="{00000000-0006-0000-0300-000005000000}">
      <text>
        <r>
          <rPr>
            <b/>
            <sz val="8"/>
            <color indexed="81"/>
            <rFont val="Tahoma"/>
          </rPr>
          <t>Sono rese obbligatorie da inserimento nel P.T.P.C.
Si veda anche Allegato 4 P.N.A.</t>
        </r>
      </text>
    </comment>
    <comment ref="J22" authorId="0" shapeId="0" xr:uid="{00000000-0006-0000-0300-000006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23" authorId="0" shapeId="0" xr:uid="{00000000-0006-0000-0300-000007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23" authorId="0" shapeId="0" xr:uid="{00000000-0006-0000-0300-000008000000}">
      <text>
        <r>
          <rPr>
            <b/>
            <sz val="8"/>
            <color indexed="81"/>
            <rFont val="Tahoma"/>
          </rPr>
          <t xml:space="preserve">Sono rese obbligatorie da inserimento nel P.T.P.C.
Si veda anche Allegato 4 P.N.A.
</t>
        </r>
        <r>
          <rPr>
            <sz val="8"/>
            <color indexed="81"/>
            <rFont val="Tahoma"/>
          </rPr>
          <t xml:space="preserve">
</t>
        </r>
      </text>
    </comment>
    <comment ref="J23" authorId="0" shapeId="0" xr:uid="{00000000-0006-0000-0300-000009000000}">
      <text>
        <r>
          <rPr>
            <b/>
            <sz val="8"/>
            <color indexed="81"/>
            <rFont val="Tahoma"/>
          </rPr>
          <t>Da indicarsi obbligatoriamente.
Previste per legge o da altre fonti normative. 
Vedi allegato 1 -  B1.1.3. Pagina 15  del P.N.A.</t>
        </r>
      </text>
    </comment>
    <comment ref="K23" authorId="0" shapeId="0" xr:uid="{00000000-0006-0000-0300-00000A000000}">
      <text>
        <r>
          <rPr>
            <b/>
            <sz val="8"/>
            <color indexed="81"/>
            <rFont val="Tahoma"/>
          </rPr>
          <t>Sono rese obbligatorie da inserimento nel P.T.P.C.
Si veda anche Allegato 4 P.N.A.</t>
        </r>
      </text>
    </comment>
    <comment ref="J37" authorId="0" shapeId="0" xr:uid="{00000000-0006-0000-0300-00000B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38" authorId="0" shapeId="0" xr:uid="{00000000-0006-0000-0300-00000C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38" authorId="0" shapeId="0" xr:uid="{00000000-0006-0000-0300-00000D000000}">
      <text>
        <r>
          <rPr>
            <b/>
            <sz val="8"/>
            <color indexed="81"/>
            <rFont val="Tahoma"/>
          </rPr>
          <t xml:space="preserve">Sono rese obbligatorie da inserimento nel P.T.P.C.
Si veda anche Allegato 4 P.N.A.
</t>
        </r>
        <r>
          <rPr>
            <sz val="8"/>
            <color indexed="81"/>
            <rFont val="Tahoma"/>
          </rPr>
          <t xml:space="preserve">
</t>
        </r>
      </text>
    </comment>
    <comment ref="J38" authorId="0" shapeId="0" xr:uid="{00000000-0006-0000-0300-00000E000000}">
      <text>
        <r>
          <rPr>
            <b/>
            <sz val="8"/>
            <color indexed="81"/>
            <rFont val="Tahoma"/>
          </rPr>
          <t>Da indicarsi obbligatoriamente.
Previste per legge o da altre fonti normative. 
Vedi allegato 1 -  B1.1.3. Pagina 15  del P.N.A.</t>
        </r>
      </text>
    </comment>
    <comment ref="K38" authorId="0" shapeId="0" xr:uid="{00000000-0006-0000-0300-00000F000000}">
      <text>
        <r>
          <rPr>
            <b/>
            <sz val="8"/>
            <color indexed="81"/>
            <rFont val="Tahoma"/>
          </rPr>
          <t>Sono rese obbligatorie da inserimento nel P.T.P.C.
Si veda anche Allegato 4 P.N.A.</t>
        </r>
      </text>
    </comment>
    <comment ref="J51" authorId="0" shapeId="0" xr:uid="{00000000-0006-0000-0300-000010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52" authorId="0" shapeId="0" xr:uid="{00000000-0006-0000-0300-000011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52" authorId="0" shapeId="0" xr:uid="{00000000-0006-0000-0300-000012000000}">
      <text>
        <r>
          <rPr>
            <b/>
            <sz val="8"/>
            <color indexed="81"/>
            <rFont val="Tahoma"/>
          </rPr>
          <t xml:space="preserve">Sono rese obbligatorie da inserimento nel P.T.P.C.
Si veda anche Allegato 4 P.N.A.
</t>
        </r>
        <r>
          <rPr>
            <sz val="8"/>
            <color indexed="81"/>
            <rFont val="Tahoma"/>
          </rPr>
          <t xml:space="preserve">
</t>
        </r>
      </text>
    </comment>
    <comment ref="J52" authorId="0" shapeId="0" xr:uid="{00000000-0006-0000-0300-000013000000}">
      <text>
        <r>
          <rPr>
            <b/>
            <sz val="8"/>
            <color indexed="81"/>
            <rFont val="Tahoma"/>
          </rPr>
          <t>Da indicarsi obbligatoriamente.
Previste per legge o da altre fonti normative. 
Vedi allegato 1 -  B1.1.3. Pagina 15  del P.N.A.</t>
        </r>
      </text>
    </comment>
    <comment ref="K52" authorId="0" shapeId="0" xr:uid="{00000000-0006-0000-0300-000014000000}">
      <text>
        <r>
          <rPr>
            <b/>
            <sz val="8"/>
            <color indexed="81"/>
            <rFont val="Tahoma"/>
          </rPr>
          <t>Sono rese obbligatorie da inserimento nel P.T.P.C.
Si veda anche Allegato 4 P.N.A.</t>
        </r>
      </text>
    </comment>
    <comment ref="J64" authorId="0" shapeId="0" xr:uid="{00000000-0006-0000-0300-000015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65" authorId="0" shapeId="0" xr:uid="{00000000-0006-0000-0300-000016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65" authorId="0" shapeId="0" xr:uid="{00000000-0006-0000-0300-000017000000}">
      <text>
        <r>
          <rPr>
            <b/>
            <sz val="8"/>
            <color indexed="81"/>
            <rFont val="Tahoma"/>
          </rPr>
          <t xml:space="preserve">Sono rese obbligatorie da inserimento nel P.T.P.C.
Si veda anche Allegato 4 P.N.A.
</t>
        </r>
        <r>
          <rPr>
            <sz val="8"/>
            <color indexed="81"/>
            <rFont val="Tahoma"/>
          </rPr>
          <t xml:space="preserve">
</t>
        </r>
      </text>
    </comment>
    <comment ref="J65" authorId="0" shapeId="0" xr:uid="{00000000-0006-0000-0300-000018000000}">
      <text>
        <r>
          <rPr>
            <b/>
            <sz val="8"/>
            <color indexed="81"/>
            <rFont val="Tahoma"/>
          </rPr>
          <t>Da indicarsi obbligatoriamente.
Previste per legge o da altre fonti normative. 
Vedi allegato 1 -  B1.1.3. Pagina 15  del P.N.A.</t>
        </r>
      </text>
    </comment>
    <comment ref="K65" authorId="0" shapeId="0" xr:uid="{00000000-0006-0000-0300-000019000000}">
      <text>
        <r>
          <rPr>
            <b/>
            <sz val="8"/>
            <color indexed="81"/>
            <rFont val="Tahoma"/>
          </rPr>
          <t>Sono rese obbligatorie da inserimento nel P.T.P.C.
Si veda anche Allegato 4 P.N.A.</t>
        </r>
      </text>
    </comment>
    <comment ref="J75" authorId="0" shapeId="0" xr:uid="{00000000-0006-0000-0300-00001A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76" authorId="0" shapeId="0" xr:uid="{00000000-0006-0000-0300-00001B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76" authorId="0" shapeId="0" xr:uid="{00000000-0006-0000-0300-00001C000000}">
      <text>
        <r>
          <rPr>
            <b/>
            <sz val="8"/>
            <color indexed="81"/>
            <rFont val="Tahoma"/>
          </rPr>
          <t xml:space="preserve">Sono rese obbligatorie da inserimento nel P.T.P.C.
Si veda anche Allegato 4 P.N.A.
</t>
        </r>
        <r>
          <rPr>
            <sz val="8"/>
            <color indexed="81"/>
            <rFont val="Tahoma"/>
          </rPr>
          <t xml:space="preserve">
</t>
        </r>
      </text>
    </comment>
    <comment ref="J76" authorId="0" shapeId="0" xr:uid="{00000000-0006-0000-0300-00001D000000}">
      <text>
        <r>
          <rPr>
            <b/>
            <sz val="8"/>
            <color indexed="81"/>
            <rFont val="Tahoma"/>
          </rPr>
          <t>Da indicarsi obbligatoriamente.
Previste per legge o da altre fonti normative. 
Vedi allegato 1 -  B1.1.3. Pagina 15  del P.N.A.</t>
        </r>
      </text>
    </comment>
    <comment ref="K76" authorId="0" shapeId="0" xr:uid="{00000000-0006-0000-0300-00001E000000}">
      <text>
        <r>
          <rPr>
            <b/>
            <sz val="8"/>
            <color indexed="81"/>
            <rFont val="Tahoma"/>
          </rPr>
          <t>Sono rese obbligatorie da inserimento nel P.T.P.C.
Si veda anche Allegato 4 P.N.A.</t>
        </r>
      </text>
    </comment>
    <comment ref="J91" authorId="0" shapeId="0" xr:uid="{00000000-0006-0000-0300-00001F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92" authorId="0" shapeId="0" xr:uid="{00000000-0006-0000-0300-000020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92" authorId="0" shapeId="0" xr:uid="{00000000-0006-0000-0300-000021000000}">
      <text>
        <r>
          <rPr>
            <b/>
            <sz val="8"/>
            <color indexed="81"/>
            <rFont val="Tahoma"/>
          </rPr>
          <t xml:space="preserve">Sono rese obbligatorie da inserimento nel P.T.P.C.
Si veda anche Allegato 4 P.N.A.
</t>
        </r>
        <r>
          <rPr>
            <sz val="8"/>
            <color indexed="81"/>
            <rFont val="Tahoma"/>
          </rPr>
          <t xml:space="preserve">
</t>
        </r>
      </text>
    </comment>
    <comment ref="J92" authorId="0" shapeId="0" xr:uid="{00000000-0006-0000-0300-000022000000}">
      <text>
        <r>
          <rPr>
            <b/>
            <sz val="8"/>
            <color indexed="81"/>
            <rFont val="Tahoma"/>
          </rPr>
          <t>Da indicarsi obbligatoriamente.
Previste per legge o da altre fonti normative. 
Vedi allegato 1 -  B1.1.3. Pagina 15  del P.N.A.</t>
        </r>
      </text>
    </comment>
    <comment ref="K92" authorId="0" shapeId="0" xr:uid="{00000000-0006-0000-0300-000023000000}">
      <text>
        <r>
          <rPr>
            <b/>
            <sz val="8"/>
            <color indexed="81"/>
            <rFont val="Tahoma"/>
          </rPr>
          <t>Sono rese obbligatorie da inserimento nel P.T.P.C.
Si veda anche Allegato 4 P.N.A.</t>
        </r>
      </text>
    </comment>
    <comment ref="J106" authorId="0" shapeId="0" xr:uid="{00000000-0006-0000-0300-000024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107" authorId="0" shapeId="0" xr:uid="{00000000-0006-0000-0300-000025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107" authorId="0" shapeId="0" xr:uid="{00000000-0006-0000-0300-000026000000}">
      <text>
        <r>
          <rPr>
            <b/>
            <sz val="8"/>
            <color indexed="81"/>
            <rFont val="Tahoma"/>
          </rPr>
          <t xml:space="preserve">Sono rese obbligatorie da inserimento nel P.T.P.C.
Si veda anche Allegato 4 P.N.A.
</t>
        </r>
        <r>
          <rPr>
            <sz val="8"/>
            <color indexed="81"/>
            <rFont val="Tahoma"/>
          </rPr>
          <t xml:space="preserve">
</t>
        </r>
      </text>
    </comment>
    <comment ref="J107" authorId="0" shapeId="0" xr:uid="{00000000-0006-0000-0300-000027000000}">
      <text>
        <r>
          <rPr>
            <b/>
            <sz val="8"/>
            <color indexed="81"/>
            <rFont val="Tahoma"/>
          </rPr>
          <t>Da indicarsi obbligatoriamente.
Previste per legge o da altre fonti normative. 
Vedi allegato 1 -  B1.1.3. Pagina 15  del P.N.A.</t>
        </r>
      </text>
    </comment>
    <comment ref="K107" authorId="0" shapeId="0" xr:uid="{00000000-0006-0000-0300-000028000000}">
      <text>
        <r>
          <rPr>
            <b/>
            <sz val="8"/>
            <color indexed="81"/>
            <rFont val="Tahoma"/>
          </rPr>
          <t>Sono rese obbligatorie da inserimento nel P.T.P.C.
Si veda anche Allegato 4 P.N.A.</t>
        </r>
      </text>
    </comment>
    <comment ref="J120" authorId="0" shapeId="0" xr:uid="{00000000-0006-0000-0300-000029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121" authorId="0" shapeId="0" xr:uid="{00000000-0006-0000-0300-00002A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121" authorId="0" shapeId="0" xr:uid="{00000000-0006-0000-0300-00002B000000}">
      <text>
        <r>
          <rPr>
            <b/>
            <sz val="8"/>
            <color indexed="81"/>
            <rFont val="Tahoma"/>
          </rPr>
          <t xml:space="preserve">Sono rese obbligatorie da inserimento nel P.T.P.C.
Si veda anche Allegato 4 P.N.A.
</t>
        </r>
        <r>
          <rPr>
            <sz val="8"/>
            <color indexed="81"/>
            <rFont val="Tahoma"/>
          </rPr>
          <t xml:space="preserve">
</t>
        </r>
      </text>
    </comment>
    <comment ref="J121" authorId="0" shapeId="0" xr:uid="{00000000-0006-0000-0300-00002C000000}">
      <text>
        <r>
          <rPr>
            <b/>
            <sz val="8"/>
            <color indexed="81"/>
            <rFont val="Tahoma"/>
          </rPr>
          <t>Da indicarsi obbligatoriamente.
Previste per legge o da altre fonti normative. 
Vedi allegato 1 -  B1.1.3. Pagina 15  del P.N.A.</t>
        </r>
      </text>
    </comment>
    <comment ref="K121" authorId="0" shapeId="0" xr:uid="{00000000-0006-0000-0300-00002D000000}">
      <text>
        <r>
          <rPr>
            <b/>
            <sz val="8"/>
            <color indexed="81"/>
            <rFont val="Tahoma"/>
          </rPr>
          <t>Sono rese obbligatorie da inserimento nel P.T.P.C.
Si veda anche Allegato 4 P.N.A.</t>
        </r>
      </text>
    </comment>
    <comment ref="J134" authorId="0" shapeId="0" xr:uid="{00000000-0006-0000-0300-00002E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135" authorId="0" shapeId="0" xr:uid="{00000000-0006-0000-0300-00002F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135" authorId="0" shapeId="0" xr:uid="{00000000-0006-0000-0300-000030000000}">
      <text>
        <r>
          <rPr>
            <b/>
            <sz val="8"/>
            <color indexed="81"/>
            <rFont val="Tahoma"/>
          </rPr>
          <t xml:space="preserve">Sono rese obbligatorie da inserimento nel P.T.P.C.
Si veda anche Allegato 4 P.N.A.
</t>
        </r>
        <r>
          <rPr>
            <sz val="8"/>
            <color indexed="81"/>
            <rFont val="Tahoma"/>
          </rPr>
          <t xml:space="preserve">
</t>
        </r>
      </text>
    </comment>
    <comment ref="J135" authorId="0" shapeId="0" xr:uid="{00000000-0006-0000-0300-000031000000}">
      <text>
        <r>
          <rPr>
            <b/>
            <sz val="8"/>
            <color indexed="81"/>
            <rFont val="Tahoma"/>
          </rPr>
          <t>Da indicarsi obbligatoriamente.
Previste per legge o da altre fonti normative. 
Vedi allegato 1 -  B1.1.3. Pagina 15  del P.N.A.</t>
        </r>
      </text>
    </comment>
    <comment ref="K135" authorId="0" shapeId="0" xr:uid="{00000000-0006-0000-0300-000032000000}">
      <text>
        <r>
          <rPr>
            <b/>
            <sz val="8"/>
            <color indexed="81"/>
            <rFont val="Tahoma"/>
          </rPr>
          <t>Sono rese obbligatorie da inserimento nel P.T.P.C.
Si veda anche Allegato 4 P.N.A.</t>
        </r>
      </text>
    </comment>
    <comment ref="J148" authorId="0" shapeId="0" xr:uid="{00000000-0006-0000-0300-000033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149" authorId="0" shapeId="0" xr:uid="{00000000-0006-0000-0300-000034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149" authorId="0" shapeId="0" xr:uid="{00000000-0006-0000-0300-000035000000}">
      <text>
        <r>
          <rPr>
            <b/>
            <sz val="8"/>
            <color indexed="81"/>
            <rFont val="Tahoma"/>
          </rPr>
          <t xml:space="preserve">Sono rese obbligatorie da inserimento nel P.T.P.C.
Si veda anche Allegato 4 P.N.A.
</t>
        </r>
        <r>
          <rPr>
            <sz val="8"/>
            <color indexed="81"/>
            <rFont val="Tahoma"/>
          </rPr>
          <t xml:space="preserve">
</t>
        </r>
      </text>
    </comment>
    <comment ref="J149" authorId="0" shapeId="0" xr:uid="{00000000-0006-0000-0300-000036000000}">
      <text>
        <r>
          <rPr>
            <b/>
            <sz val="8"/>
            <color indexed="81"/>
            <rFont val="Tahoma"/>
          </rPr>
          <t>Da indicarsi obbligatoriamente.
Previste per legge o da altre fonti normative. 
Vedi allegato 1 -  B1.1.3. Pagina 15  del P.N.A.</t>
        </r>
      </text>
    </comment>
    <comment ref="K149" authorId="0" shapeId="0" xr:uid="{00000000-0006-0000-0300-000037000000}">
      <text>
        <r>
          <rPr>
            <b/>
            <sz val="8"/>
            <color indexed="81"/>
            <rFont val="Tahoma"/>
          </rPr>
          <t>Sono rese obbligatorie da inserimento nel P.T.P.C.
Si veda anche Allegato 4 P.N.A.</t>
        </r>
      </text>
    </comment>
    <comment ref="J162" authorId="0" shapeId="0" xr:uid="{00000000-0006-0000-0300-000038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163" authorId="0" shapeId="0" xr:uid="{00000000-0006-0000-0300-000039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163" authorId="0" shapeId="0" xr:uid="{00000000-0006-0000-0300-00003A000000}">
      <text>
        <r>
          <rPr>
            <b/>
            <sz val="8"/>
            <color indexed="81"/>
            <rFont val="Tahoma"/>
          </rPr>
          <t xml:space="preserve">Sono rese obbligatorie da inserimento nel P.T.P.C.
Si veda anche Allegato 4 P.N.A.
</t>
        </r>
        <r>
          <rPr>
            <sz val="8"/>
            <color indexed="81"/>
            <rFont val="Tahoma"/>
          </rPr>
          <t xml:space="preserve">
</t>
        </r>
      </text>
    </comment>
    <comment ref="J163" authorId="0" shapeId="0" xr:uid="{00000000-0006-0000-0300-00003B000000}">
      <text>
        <r>
          <rPr>
            <b/>
            <sz val="8"/>
            <color indexed="81"/>
            <rFont val="Tahoma"/>
          </rPr>
          <t>Da indicarsi obbligatoriamente.
Previste per legge o da altre fonti normative. 
Vedi allegato 1 -  B1.1.3. Pagina 15  del P.N.A.</t>
        </r>
      </text>
    </comment>
    <comment ref="K163" authorId="0" shapeId="0" xr:uid="{00000000-0006-0000-0300-00003C000000}">
      <text>
        <r>
          <rPr>
            <b/>
            <sz val="8"/>
            <color indexed="81"/>
            <rFont val="Tahoma"/>
          </rPr>
          <t>Sono rese obbligatorie da inserimento nel P.T.P.C.
Si veda anche Allegato 4 P.N.A.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fernanda.desimoni</author>
  </authors>
  <commentList>
    <comment ref="J4" authorId="0" shapeId="0" xr:uid="{00000000-0006-0000-0400-000001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5" authorId="0" shapeId="0" xr:uid="{00000000-0006-0000-0400-000002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5" authorId="0" shapeId="0" xr:uid="{00000000-0006-0000-0400-000003000000}">
      <text>
        <r>
          <rPr>
            <b/>
            <sz val="8"/>
            <color indexed="81"/>
            <rFont val="Tahoma"/>
          </rPr>
          <t xml:space="preserve">Sono rese obbligatorie da inserimento nel P.T.P.C.
Si veda anche Allegato 4 P.N.A.
</t>
        </r>
        <r>
          <rPr>
            <sz val="8"/>
            <color indexed="81"/>
            <rFont val="Tahoma"/>
          </rPr>
          <t xml:space="preserve">
</t>
        </r>
      </text>
    </comment>
    <comment ref="J5" authorId="0" shapeId="0" xr:uid="{00000000-0006-0000-0400-000004000000}">
      <text>
        <r>
          <rPr>
            <b/>
            <sz val="8"/>
            <color indexed="81"/>
            <rFont val="Tahoma"/>
          </rPr>
          <t>Da indicarsi obbligatoriamente.
Previste per legge o da altre fonti normative. 
Vedi allegato 1 -  B1.1.3. Pagina 15  del P.N.A.</t>
        </r>
      </text>
    </comment>
    <comment ref="K5" authorId="0" shapeId="0" xr:uid="{00000000-0006-0000-0400-000005000000}">
      <text>
        <r>
          <rPr>
            <b/>
            <sz val="8"/>
            <color indexed="81"/>
            <rFont val="Tahoma"/>
          </rPr>
          <t>Sono rese obbligatorie da inserimento nel P.T.P.C.
Si veda anche Allegato 4 P.N.A.</t>
        </r>
      </text>
    </comment>
    <comment ref="J18" authorId="0" shapeId="0" xr:uid="{00000000-0006-0000-0400-000006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19" authorId="0" shapeId="0" xr:uid="{00000000-0006-0000-0400-000007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19" authorId="0" shapeId="0" xr:uid="{00000000-0006-0000-0400-000008000000}">
      <text>
        <r>
          <rPr>
            <b/>
            <sz val="8"/>
            <color indexed="81"/>
            <rFont val="Tahoma"/>
          </rPr>
          <t xml:space="preserve">Sono rese obbligatorie da inserimento nel P.T.P.C.
Si veda anche Allegato 4 P.N.A.
</t>
        </r>
        <r>
          <rPr>
            <sz val="8"/>
            <color indexed="81"/>
            <rFont val="Tahoma"/>
          </rPr>
          <t xml:space="preserve">
</t>
        </r>
      </text>
    </comment>
    <comment ref="J19" authorId="0" shapeId="0" xr:uid="{00000000-0006-0000-0400-000009000000}">
      <text>
        <r>
          <rPr>
            <b/>
            <sz val="8"/>
            <color indexed="81"/>
            <rFont val="Tahoma"/>
          </rPr>
          <t>Da indicarsi obbligatoriamente.
Previste per legge o da altre fonti normative. 
Vedi allegato 1 -  B1.1.3. Pagina 15  del P.N.A.</t>
        </r>
      </text>
    </comment>
    <comment ref="K19" authorId="0" shapeId="0" xr:uid="{00000000-0006-0000-0400-00000A000000}">
      <text>
        <r>
          <rPr>
            <b/>
            <sz val="8"/>
            <color indexed="81"/>
            <rFont val="Tahoma"/>
          </rPr>
          <t>Sono rese obbligatorie da inserimento nel P.T.P.C.
Si veda anche Allegato 4 P.N.A.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fernanda.desimoni</author>
  </authors>
  <commentList>
    <comment ref="J4" authorId="0" shapeId="0" xr:uid="{00000000-0006-0000-0500-000001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5" authorId="0" shapeId="0" xr:uid="{00000000-0006-0000-0500-000002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5" authorId="0" shapeId="0" xr:uid="{00000000-0006-0000-0500-000003000000}">
      <text>
        <r>
          <rPr>
            <b/>
            <sz val="8"/>
            <color indexed="81"/>
            <rFont val="Tahoma"/>
          </rPr>
          <t xml:space="preserve">Sono rese obbligatorie da inserimento nel P.T.P.C.
Si veda anche Allegato 4 P.N.A.
</t>
        </r>
        <r>
          <rPr>
            <sz val="8"/>
            <color indexed="81"/>
            <rFont val="Tahoma"/>
          </rPr>
          <t xml:space="preserve">
</t>
        </r>
      </text>
    </comment>
    <comment ref="J5" authorId="0" shapeId="0" xr:uid="{00000000-0006-0000-0500-000004000000}">
      <text>
        <r>
          <rPr>
            <b/>
            <sz val="8"/>
            <color indexed="81"/>
            <rFont val="Tahoma"/>
          </rPr>
          <t>Da indicarsi obbligatoriamente.
Previste per legge o da altre fonti normative. 
Vedi allegato 1 -  B1.1.3. Pagina 15  del P.N.A.</t>
        </r>
      </text>
    </comment>
    <comment ref="K5" authorId="0" shapeId="0" xr:uid="{00000000-0006-0000-0500-000005000000}">
      <text>
        <r>
          <rPr>
            <b/>
            <sz val="8"/>
            <color indexed="81"/>
            <rFont val="Tahoma"/>
          </rPr>
          <t>Sono rese obbligatorie da inserimento nel P.T.P.C.
Si veda anche Allegato 4 P.N.A.</t>
        </r>
      </text>
    </comment>
    <comment ref="J18" authorId="0" shapeId="0" xr:uid="{00000000-0006-0000-0500-000006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19" authorId="0" shapeId="0" xr:uid="{00000000-0006-0000-0500-000007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19" authorId="0" shapeId="0" xr:uid="{00000000-0006-0000-0500-000008000000}">
      <text>
        <r>
          <rPr>
            <b/>
            <sz val="8"/>
            <color indexed="81"/>
            <rFont val="Tahoma"/>
          </rPr>
          <t xml:space="preserve">Sono rese obbligatorie da inserimento nel P.T.P.C.
Si veda anche Allegato 4 P.N.A.
</t>
        </r>
        <r>
          <rPr>
            <sz val="8"/>
            <color indexed="81"/>
            <rFont val="Tahoma"/>
          </rPr>
          <t xml:space="preserve">
</t>
        </r>
      </text>
    </comment>
    <comment ref="J19" authorId="0" shapeId="0" xr:uid="{00000000-0006-0000-0500-000009000000}">
      <text>
        <r>
          <rPr>
            <b/>
            <sz val="8"/>
            <color indexed="81"/>
            <rFont val="Tahoma"/>
          </rPr>
          <t>Da indicarsi obbligatoriamente.
Previste per legge o da altre fonti normative. 
Vedi allegato 1 -  B1.1.3. Pagina 15  del P.N.A.</t>
        </r>
      </text>
    </comment>
    <comment ref="K19" authorId="0" shapeId="0" xr:uid="{00000000-0006-0000-0500-00000A000000}">
      <text>
        <r>
          <rPr>
            <b/>
            <sz val="8"/>
            <color indexed="81"/>
            <rFont val="Tahoma"/>
          </rPr>
          <t>Sono rese obbligatorie da inserimento nel P.T.P.C.
Si veda anche Allegato 4 P.N.A.</t>
        </r>
      </text>
    </comment>
    <comment ref="J32" authorId="0" shapeId="0" xr:uid="{00000000-0006-0000-0500-00000B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33" authorId="0" shapeId="0" xr:uid="{00000000-0006-0000-0500-00000C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33" authorId="0" shapeId="0" xr:uid="{00000000-0006-0000-0500-00000D000000}">
      <text>
        <r>
          <rPr>
            <b/>
            <sz val="8"/>
            <color indexed="81"/>
            <rFont val="Tahoma"/>
          </rPr>
          <t xml:space="preserve">Sono rese obbligatorie da inserimento nel P.T.P.C.
Si veda anche Allegato 4 P.N.A.
</t>
        </r>
        <r>
          <rPr>
            <sz val="8"/>
            <color indexed="81"/>
            <rFont val="Tahoma"/>
          </rPr>
          <t xml:space="preserve">
</t>
        </r>
      </text>
    </comment>
    <comment ref="J33" authorId="0" shapeId="0" xr:uid="{00000000-0006-0000-0500-00000E000000}">
      <text>
        <r>
          <rPr>
            <b/>
            <sz val="8"/>
            <color indexed="81"/>
            <rFont val="Tahoma"/>
          </rPr>
          <t>Da indicarsi obbligatoriamente.
Previste per legge o da altre fonti normative. 
Vedi allegato 1 -  B1.1.3. Pagina 15  del P.N.A.</t>
        </r>
      </text>
    </comment>
    <comment ref="K33" authorId="0" shapeId="0" xr:uid="{00000000-0006-0000-0500-00000F000000}">
      <text>
        <r>
          <rPr>
            <b/>
            <sz val="8"/>
            <color indexed="81"/>
            <rFont val="Tahoma"/>
          </rPr>
          <t>Sono rese obbligatorie da inserimento nel P.T.P.C.
Si veda anche Allegato 4 P.N.A.</t>
        </r>
      </text>
    </comment>
    <comment ref="J47" authorId="0" shapeId="0" xr:uid="{00000000-0006-0000-0500-000010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48" authorId="0" shapeId="0" xr:uid="{00000000-0006-0000-0500-000011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48" authorId="0" shapeId="0" xr:uid="{00000000-0006-0000-0500-000012000000}">
      <text>
        <r>
          <rPr>
            <b/>
            <sz val="8"/>
            <color indexed="81"/>
            <rFont val="Tahoma"/>
          </rPr>
          <t xml:space="preserve">Sono rese obbligatorie da inserimento nel P.T.P.C.
Si veda anche Allegato 4 P.N.A.
</t>
        </r>
        <r>
          <rPr>
            <sz val="8"/>
            <color indexed="81"/>
            <rFont val="Tahoma"/>
          </rPr>
          <t xml:space="preserve">
</t>
        </r>
      </text>
    </comment>
    <comment ref="J48" authorId="0" shapeId="0" xr:uid="{00000000-0006-0000-0500-000013000000}">
      <text>
        <r>
          <rPr>
            <b/>
            <sz val="8"/>
            <color indexed="81"/>
            <rFont val="Tahoma"/>
          </rPr>
          <t>Da indicarsi obbligatoriamente.
Previste per legge o da altre fonti normative. 
Vedi allegato 1 -  B1.1.3. Pagina 15  del P.N.A.</t>
        </r>
      </text>
    </comment>
    <comment ref="K48" authorId="0" shapeId="0" xr:uid="{00000000-0006-0000-0500-000014000000}">
      <text>
        <r>
          <rPr>
            <b/>
            <sz val="8"/>
            <color indexed="81"/>
            <rFont val="Tahoma"/>
          </rPr>
          <t>Sono rese obbligatorie da inserimento nel P.T.P.C.
Si veda anche Allegato 4 P.N.A.</t>
        </r>
      </text>
    </comment>
    <comment ref="J61" authorId="0" shapeId="0" xr:uid="{00000000-0006-0000-0500-000015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62" authorId="0" shapeId="0" xr:uid="{00000000-0006-0000-0500-000016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62" authorId="0" shapeId="0" xr:uid="{00000000-0006-0000-0500-000017000000}">
      <text>
        <r>
          <rPr>
            <b/>
            <sz val="8"/>
            <color indexed="81"/>
            <rFont val="Tahoma"/>
          </rPr>
          <t xml:space="preserve">Sono rese obbligatorie da inserimento nel P.T.P.C.
Si veda anche Allegato 4 P.N.A.
</t>
        </r>
        <r>
          <rPr>
            <sz val="8"/>
            <color indexed="81"/>
            <rFont val="Tahoma"/>
          </rPr>
          <t xml:space="preserve">
</t>
        </r>
      </text>
    </comment>
    <comment ref="J62" authorId="0" shapeId="0" xr:uid="{00000000-0006-0000-0500-000018000000}">
      <text>
        <r>
          <rPr>
            <b/>
            <sz val="8"/>
            <color indexed="81"/>
            <rFont val="Tahoma"/>
          </rPr>
          <t>Da indicarsi obbligatoriamente.
Previste per legge o da altre fonti normative. 
Vedi allegato 1 -  B1.1.3. Pagina 15  del P.N.A.</t>
        </r>
      </text>
    </comment>
    <comment ref="K62" authorId="0" shapeId="0" xr:uid="{00000000-0006-0000-0500-000019000000}">
      <text>
        <r>
          <rPr>
            <b/>
            <sz val="8"/>
            <color indexed="81"/>
            <rFont val="Tahoma"/>
          </rPr>
          <t>Sono rese obbligatorie da inserimento nel P.T.P.C.
Si veda anche Allegato 4 P.N.A.</t>
        </r>
      </text>
    </comment>
    <comment ref="J75" authorId="0" shapeId="0" xr:uid="{00000000-0006-0000-0500-00001A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76" authorId="0" shapeId="0" xr:uid="{00000000-0006-0000-0500-00001B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76" authorId="0" shapeId="0" xr:uid="{00000000-0006-0000-0500-00001C000000}">
      <text>
        <r>
          <rPr>
            <b/>
            <sz val="8"/>
            <color indexed="81"/>
            <rFont val="Tahoma"/>
          </rPr>
          <t xml:space="preserve">Sono rese obbligatorie da inserimento nel P.T.P.C.
Si veda anche Allegato 4 P.N.A.
</t>
        </r>
        <r>
          <rPr>
            <sz val="8"/>
            <color indexed="81"/>
            <rFont val="Tahoma"/>
          </rPr>
          <t xml:space="preserve">
</t>
        </r>
      </text>
    </comment>
    <comment ref="J76" authorId="0" shapeId="0" xr:uid="{00000000-0006-0000-0500-00001D000000}">
      <text>
        <r>
          <rPr>
            <b/>
            <sz val="8"/>
            <color indexed="81"/>
            <rFont val="Tahoma"/>
          </rPr>
          <t>Da indicarsi obbligatoriamente.
Previste per legge o da altre fonti normative. 
Vedi allegato 1 -  B1.1.3. Pagina 15  del P.N.A.</t>
        </r>
      </text>
    </comment>
    <comment ref="K76" authorId="0" shapeId="0" xr:uid="{00000000-0006-0000-0500-00001E000000}">
      <text>
        <r>
          <rPr>
            <b/>
            <sz val="8"/>
            <color indexed="81"/>
            <rFont val="Tahoma"/>
          </rPr>
          <t>Sono rese obbligatorie da inserimento nel P.T.P.C.
Si veda anche Allegato 4 P.N.A.</t>
        </r>
      </text>
    </comment>
    <comment ref="J87" authorId="0" shapeId="0" xr:uid="{00000000-0006-0000-0500-00001F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88" authorId="0" shapeId="0" xr:uid="{00000000-0006-0000-0500-000020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88" authorId="0" shapeId="0" xr:uid="{00000000-0006-0000-0500-000021000000}">
      <text>
        <r>
          <rPr>
            <b/>
            <sz val="8"/>
            <color indexed="81"/>
            <rFont val="Tahoma"/>
          </rPr>
          <t xml:space="preserve">Sono rese obbligatorie da inserimento nel P.T.P.C.
Si veda anche Allegato 4 P.N.A.
</t>
        </r>
        <r>
          <rPr>
            <sz val="8"/>
            <color indexed="81"/>
            <rFont val="Tahoma"/>
          </rPr>
          <t xml:space="preserve">
</t>
        </r>
      </text>
    </comment>
    <comment ref="J88" authorId="0" shapeId="0" xr:uid="{00000000-0006-0000-0500-000022000000}">
      <text>
        <r>
          <rPr>
            <b/>
            <sz val="8"/>
            <color indexed="81"/>
            <rFont val="Tahoma"/>
          </rPr>
          <t>Da indicarsi obbligatoriamente.
Previste per legge o da altre fonti normative. 
Vedi allegato 1 -  B1.1.3. Pagina 15  del P.N.A.</t>
        </r>
      </text>
    </comment>
    <comment ref="K88" authorId="0" shapeId="0" xr:uid="{00000000-0006-0000-0500-000023000000}">
      <text>
        <r>
          <rPr>
            <b/>
            <sz val="8"/>
            <color indexed="81"/>
            <rFont val="Tahoma"/>
          </rPr>
          <t>Sono rese obbligatorie da inserimento nel P.T.P.C.
Si veda anche Allegato 4 P.N.A.</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fernanda.desimoni</author>
  </authors>
  <commentList>
    <comment ref="J4" authorId="0" shapeId="0" xr:uid="{00000000-0006-0000-0600-000001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5" authorId="0" shapeId="0" xr:uid="{00000000-0006-0000-0600-000002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5" authorId="0" shapeId="0" xr:uid="{00000000-0006-0000-0600-000003000000}">
      <text>
        <r>
          <rPr>
            <b/>
            <sz val="8"/>
            <color indexed="81"/>
            <rFont val="Tahoma"/>
          </rPr>
          <t xml:space="preserve">Sono rese obbligatorie da inserimento nel P.T.P.C.
Si veda anche Allegato 4 P.N.A.
</t>
        </r>
        <r>
          <rPr>
            <sz val="8"/>
            <color indexed="81"/>
            <rFont val="Tahoma"/>
          </rPr>
          <t xml:space="preserve">
</t>
        </r>
      </text>
    </comment>
    <comment ref="J5" authorId="0" shapeId="0" xr:uid="{00000000-0006-0000-0600-000004000000}">
      <text>
        <r>
          <rPr>
            <b/>
            <sz val="8"/>
            <color indexed="81"/>
            <rFont val="Tahoma"/>
          </rPr>
          <t>Da indicarsi obbligatoriamente.
Previste per legge o da altre fonti normative. 
Vedi allegato 1 -  B1.1.3. Pagina 15  del P.N.A.</t>
        </r>
      </text>
    </comment>
    <comment ref="K5" authorId="0" shapeId="0" xr:uid="{00000000-0006-0000-0600-000005000000}">
      <text>
        <r>
          <rPr>
            <b/>
            <sz val="8"/>
            <color indexed="81"/>
            <rFont val="Tahoma"/>
          </rPr>
          <t>Sono rese obbligatorie da inserimento nel P.T.P.C.
Si veda anche Allegato 4 P.N.A.</t>
        </r>
      </text>
    </comment>
    <comment ref="J18" authorId="0" shapeId="0" xr:uid="{00000000-0006-0000-0600-00000600000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19" authorId="0" shapeId="0" xr:uid="{00000000-0006-0000-0600-000007000000}">
      <text>
        <r>
          <rPr>
            <b/>
            <sz val="8"/>
            <color indexed="81"/>
            <rFont val="Tahoma"/>
          </rPr>
          <t xml:space="preserve">Da indicarsi obbligatoriamente.
Previste per legge o da altre fonti normative: Tavole da 1 a 14 PNA
</t>
        </r>
        <r>
          <rPr>
            <sz val="8"/>
            <color indexed="81"/>
            <rFont val="Tahoma"/>
          </rPr>
          <t xml:space="preserve">
</t>
        </r>
      </text>
    </comment>
    <comment ref="I19" authorId="0" shapeId="0" xr:uid="{00000000-0006-0000-0600-000008000000}">
      <text>
        <r>
          <rPr>
            <b/>
            <sz val="8"/>
            <color indexed="81"/>
            <rFont val="Tahoma"/>
          </rPr>
          <t xml:space="preserve">Sono rese obbligatorie da inserimento nel P.T.P.C.
Si veda anche Allegato 4 P.N.A.
</t>
        </r>
        <r>
          <rPr>
            <sz val="8"/>
            <color indexed="81"/>
            <rFont val="Tahoma"/>
          </rPr>
          <t xml:space="preserve">
</t>
        </r>
      </text>
    </comment>
    <comment ref="J19" authorId="0" shapeId="0" xr:uid="{00000000-0006-0000-0600-000009000000}">
      <text>
        <r>
          <rPr>
            <b/>
            <sz val="8"/>
            <color indexed="81"/>
            <rFont val="Tahoma"/>
          </rPr>
          <t>Da indicarsi obbligatoriamente.
Previste per legge o da altre fonti normative. 
Vedi allegato 1 -  B1.1.3. Pagina 15  del P.N.A.</t>
        </r>
      </text>
    </comment>
    <comment ref="K19" authorId="0" shapeId="0" xr:uid="{00000000-0006-0000-0600-00000A000000}">
      <text>
        <r>
          <rPr>
            <b/>
            <sz val="8"/>
            <color indexed="81"/>
            <rFont val="Tahoma"/>
          </rPr>
          <t>Sono rese obbligatorie da inserimento nel P.T.P.C.
Si veda anche Allegato 4 P.N.A.</t>
        </r>
      </text>
    </comment>
  </commentList>
</comments>
</file>

<file path=xl/sharedStrings.xml><?xml version="1.0" encoding="utf-8"?>
<sst xmlns="http://schemas.openxmlformats.org/spreadsheetml/2006/main" count="4419" uniqueCount="542">
  <si>
    <t>AREE DI RISCHIO (e relativi processi)</t>
  </si>
  <si>
    <t>Elenco Aree</t>
  </si>
  <si>
    <t>Elenco Obiettivi</t>
  </si>
  <si>
    <t>Queste aree di rischio devono essere singolarmente analizzate ed indicate nel P.T.P.C. da parte di tutte le amministrazioni e rappresentano un contenuto minimale, comunque da adattare alle specifiche realtà organizzative. Sin dalla fase di prima attuazione, è comunque raccomandato che ciascuna amministrazione includa nel P.T.P.C. ulteriori aree di rischio, che rispecchiano le specificità funzionali e di contesto.</t>
  </si>
  <si>
    <t>Ridurre opportunità che si manifestino i casi di corruzione</t>
  </si>
  <si>
    <t>Aumentare la capacità di scoprire i casi di corruzione</t>
  </si>
  <si>
    <t>Creare un contesto sfavorevole alla corruzione</t>
  </si>
  <si>
    <t>…</t>
  </si>
  <si>
    <t>A) Acquisizione e progressione del personale</t>
  </si>
  <si>
    <t>A.01 Reclutamento di personale a tempo indeterminato, determinato e progressioni verticali</t>
  </si>
  <si>
    <t>A.02 Progressioni economiche di carriera</t>
  </si>
  <si>
    <t>A.03 Conferimento di incarichi di collaborazione</t>
  </si>
  <si>
    <t>A.04 Contratti di somministrazione lavoro</t>
  </si>
  <si>
    <t>A.05 Attivazione di procedure di mobilità</t>
  </si>
  <si>
    <t>A.06 …</t>
  </si>
  <si>
    <t>A.07 …</t>
  </si>
  <si>
    <t>A.08 …</t>
  </si>
  <si>
    <t>A.09 …</t>
  </si>
  <si>
    <t>B) Affidamento di lavori, servizi e forniture</t>
  </si>
  <si>
    <t xml:space="preserve">B.01 Definizione dell’oggetto dell’affidamento </t>
  </si>
  <si>
    <t xml:space="preserve">B.02 Individuazione dello strumento/istituto per l’affidamento </t>
  </si>
  <si>
    <t>B.03 Requisiti di qualificazione</t>
  </si>
  <si>
    <t>B.04 Requisiti di aggiudicazione</t>
  </si>
  <si>
    <t xml:space="preserve">B.05 Valutazione delle offerte </t>
  </si>
  <si>
    <t xml:space="preserve">B.06 Verifica dell’eventuale anomalia delle offerte </t>
  </si>
  <si>
    <t>B.07 Procedure negoziate</t>
  </si>
  <si>
    <t>B.08 Affidamenti diretti</t>
  </si>
  <si>
    <t>B.09 Revoca del bando</t>
  </si>
  <si>
    <t>B.10 Redazione del cronoprogramma</t>
  </si>
  <si>
    <t>B.11 Varianti in corso di esecuzione del contratto</t>
  </si>
  <si>
    <t>B.12 Subappalto</t>
  </si>
  <si>
    <t>B.13 Utilizzo di rimedi di risoluzione delle controversie alternativi a quelli giurisdizionali durante la fase di esecuzione del contratto</t>
  </si>
  <si>
    <t>B.14 ...</t>
  </si>
  <si>
    <t>B.15 …</t>
  </si>
  <si>
    <t>B.16 …</t>
  </si>
  <si>
    <t>B.17 …</t>
  </si>
  <si>
    <t>B.18 …</t>
  </si>
  <si>
    <t>B.19 …</t>
  </si>
  <si>
    <t>B.20 …</t>
  </si>
  <si>
    <t>C) Provvedimenti ampliativi della sfera giuridica dei destinatari privi di effetto economico diretto ed immediato per il destinatario</t>
  </si>
  <si>
    <t>C.1. Processi anagrafico-certificativi</t>
  </si>
  <si>
    <t>C.1.1 – Tenuta Registro Imprese (RI), Repertorio Economico Amministrativo (REA), Albo Artigiani (AA)</t>
  </si>
  <si>
    <t>C.1.1.1 Iscrizione/modifica/cancellazione (su istanza di parte) al RI/REA/AA</t>
  </si>
  <si>
    <t>C.1.1.2 Iscrizioni d’ufficio al RI/REA/AA</t>
  </si>
  <si>
    <t>C.1.1.3 Cancellazioni d’ufficio al RI/REA/AA</t>
  </si>
  <si>
    <t>C.1.1.4 Accertamento violazioni amministrative (RI, REA, AA)</t>
  </si>
  <si>
    <t>C.1.1.5 Deposito bilanci ed elenco soci</t>
  </si>
  <si>
    <t>C.1.1.6 Attività di sportello (front office)</t>
  </si>
  <si>
    <t>C.1.1.8 Esame di idoneità abilitanti per l’iscrizione in alcuni ruoli</t>
  </si>
  <si>
    <t>C.2. Regolazione e tutela del mercato</t>
  </si>
  <si>
    <t>C.2.1 Protesti</t>
  </si>
  <si>
    <t>C.2.1.1 Gestione istanze di cancellazione protesti</t>
  </si>
  <si>
    <t>C.2.1.2 Pubblicazioni elenchi protesti</t>
  </si>
  <si>
    <t>C.2.2 Brevetti e marchi</t>
  </si>
  <si>
    <t>C.2.2.1 Gestione domande brevetti e marchi</t>
  </si>
  <si>
    <t>C.2.2.2 Rilascio attestati brevetti e marchi</t>
  </si>
  <si>
    <t>C.2.5 Attività in materia di metrologia legale</t>
  </si>
  <si>
    <t>C.2.5.1 Attività in materia di metrologia legale</t>
  </si>
  <si>
    <t>…..</t>
  </si>
  <si>
    <t>D) Provvedimenti ampliativi della sfera giuridica dei destinatari con effetto economico diretto ed immediato per il destinatario</t>
  </si>
  <si>
    <t>D.1.3 Promozione territorio e imprese</t>
  </si>
  <si>
    <t>D.01 Erogazione di incentivi, sovvenzioni e contributi finanziari a privati</t>
  </si>
  <si>
    <t>D.02 Concessione di contributi per effetto di specifici protocolli d'intesa o convenzioni sottoscritti con enti pubblici o con organismi, enti e società a prevalente capitale pubblico</t>
  </si>
  <si>
    <t>……</t>
  </si>
  <si>
    <t>E) Sorveglianza e controlli</t>
  </si>
  <si>
    <t>C.2.5.2 Attività di sorveglianza e vigilanza in materia di metrologia legale</t>
  </si>
  <si>
    <t>C.2.7 Regolamentazione del mercato</t>
  </si>
  <si>
    <t>C.2.7.1 Sicurezza e conformità prodotti</t>
  </si>
  <si>
    <t>C.2.7.2 Gestione controlli prodotti delle filiere del made in Italy e organismi di controllo</t>
  </si>
  <si>
    <t>C.2.7.4 Verifica clausole inique e vessatorie</t>
  </si>
  <si>
    <t>C.2.7.5 Manifestazioni a premio</t>
  </si>
  <si>
    <t>C.2.8 Sanzioni amministrative ex L. 689/81</t>
  </si>
  <si>
    <t>C.2.8.1 Sanzioni amministrative ex L. 689/81</t>
  </si>
  <si>
    <t>C.2.8.2 Gestione ruoli sanzioni amministrative</t>
  </si>
  <si>
    <t>F) Risoluzione delle controversie</t>
  </si>
  <si>
    <t>C.2.6 Forme alternative di giustizia</t>
  </si>
  <si>
    <t>C.2.6.1 Gestione mediazione e conciliazioni</t>
  </si>
  <si>
    <t>C.2.6.2. Gestione arbitrati</t>
  </si>
  <si>
    <t>Scheda rischio AREA A</t>
  </si>
  <si>
    <t>Valutazione del rischio</t>
  </si>
  <si>
    <t>Dettaglio di alcune tipologie di provvedimenti/attività procedimentali da ricondurre al sottoprocesso</t>
  </si>
  <si>
    <t>EVENTO RISCHIOSO</t>
  </si>
  <si>
    <t>CATEGORIA DI EVENTO RISCHIOSO</t>
  </si>
  <si>
    <t>OBIETTIVO</t>
  </si>
  <si>
    <t>MISURE</t>
  </si>
  <si>
    <t>MISURE TRASVERSALI</t>
  </si>
  <si>
    <t>Responsabile del sottoprocesso</t>
  </si>
  <si>
    <t>Responsabile
(cognome e nome) da individuare per ciascuna misura</t>
  </si>
  <si>
    <t>TEMPI: 
termine per l'attuazione delle Misure</t>
  </si>
  <si>
    <t>Obbligatorie</t>
  </si>
  <si>
    <t>Ulteriori</t>
  </si>
  <si>
    <t>Prob.</t>
  </si>
  <si>
    <t xml:space="preserve">Pianificazione dei fabbisogni di risorse umane ed avvio selezione
</t>
  </si>
  <si>
    <t>RA.22 Individuazione di fabbisogni quantitativamente e qualitativamente non coerenti con la mission dell'ente</t>
  </si>
  <si>
    <t>CR.1 Pilotamento delle procedure</t>
  </si>
  <si>
    <t>MO1 - trasparenza</t>
  </si>
  <si>
    <t>il Segretario Generale</t>
  </si>
  <si>
    <t>Viscusi Pietro</t>
  </si>
  <si>
    <t>Elaborazione e pubblicazione bando di selezione</t>
  </si>
  <si>
    <t>RA.01 inserimento nel bando di criteri/clausole deputate a favorire soggetti predeterminati</t>
  </si>
  <si>
    <t>MO2 - codice di comportamento dell'ente</t>
  </si>
  <si>
    <t>MU13 - Regolazione dell’esercizio della discrezionalità nei procedimenti amministrativi e nei processi di attività, mediante circolari o direttive interne</t>
  </si>
  <si>
    <t>MT1 - Trasparenza: misure obbligatorie indicate nel P.T.T.I.</t>
  </si>
  <si>
    <t>MO2 Giunta  
MU13  Di Russo Erasmo                          MT1 - Viscusi Pietro</t>
  </si>
  <si>
    <t>MO2 - 31/12/2013  MT1 - 31/12/2015 MU13 - 31/12/2016</t>
  </si>
  <si>
    <t>Impatto</t>
  </si>
  <si>
    <t>Ricezione ed analisi domande di partecipazione</t>
  </si>
  <si>
    <t>RA.14 mancata o insufficiente verifica della completezza della documentazione presentata</t>
  </si>
  <si>
    <t>CR.5 Elusione delle procedure di svolgimento dell'attività e di controllo</t>
  </si>
  <si>
    <t>il Dirigente dell'Area</t>
  </si>
  <si>
    <t>MO2 Giunta  
MU13  Di Russo Erasmo                         MT1 - Viscusi Pietro</t>
  </si>
  <si>
    <t>MO02 - 31/12/2013  MT1 - 31/12/2015 MU13 - 31/12/2016</t>
  </si>
  <si>
    <t>Nomina ed insediamento commissione esaminatrice</t>
  </si>
  <si>
    <t>RA.02 nomina pilotata dei componenti della commissione di valutazione</t>
  </si>
  <si>
    <t>MO2                          Giunta                           MT1 - Viscusi Pietro</t>
  </si>
  <si>
    <t>MO1 - 31/12/2013 MO2 - 31/12/2015</t>
  </si>
  <si>
    <t>MO9 - disciplina per la formazione di commissioni, assegnazioni agli uffici, conferimento di incarichi dirigenziali in caso di condanna penale per diritti contro la P.A.</t>
  </si>
  <si>
    <t>MO9                          Di Russo Erasmo                                            MT1 - Viscusi Pietro</t>
  </si>
  <si>
    <t xml:space="preserve">MO9 - 31/12/2013  MT1 - 31/12/2015 </t>
  </si>
  <si>
    <t>Espletamento prove di verifica e stesura della graduatoria</t>
  </si>
  <si>
    <t>RA.16 valutazioni della commissione volte a favorire soggetti predeterminati</t>
  </si>
  <si>
    <t>CR.6 Uso improprio o distorto della discrezionalità</t>
  </si>
  <si>
    <t>MO2 Giunta
MU13 Di Russo Erasmo</t>
  </si>
  <si>
    <t>MO2 - 31/12/2015 MU13 - 31/12/2016</t>
  </si>
  <si>
    <t>Assunzione risorse</t>
  </si>
  <si>
    <r>
      <t xml:space="preserve">MO8 - disciplina per lo svolgimento di attività successiva alla cessazione del rapporto di lavoro (cd. </t>
    </r>
    <r>
      <rPr>
        <i/>
        <sz val="10"/>
        <rFont val="Arial"/>
      </rPr>
      <t>pantouflage</t>
    </r>
    <r>
      <rPr>
        <sz val="10"/>
        <rFont val="Arial"/>
      </rPr>
      <t>)</t>
    </r>
  </si>
  <si>
    <t>MO8 Di Russo Erasmo
MT1 Viscusi Pietro</t>
  </si>
  <si>
    <t xml:space="preserve">MO8 - 31/12/2013  MT1 - 31/12/2015 </t>
  </si>
  <si>
    <t>Controlli</t>
  </si>
  <si>
    <t>MT2 - Informatizzazione dei processi</t>
  </si>
  <si>
    <t>MO2 Giunta
MU13 - MT2 Di Russo Erasmo</t>
  </si>
  <si>
    <t>MO2 - 31/12/2013 MU13 - 31/12/2015  MT2 - 31/12/2016</t>
  </si>
  <si>
    <t>Conferimento incarichi dirigenziali</t>
  </si>
  <si>
    <r>
      <t xml:space="preserve">MO6 - disciplina sul conferimento di incarichi dirigenziali in caso di particolari attività o incarichi precedenti (cd. </t>
    </r>
    <r>
      <rPr>
        <i/>
        <sz val="10"/>
        <rFont val="Arial"/>
      </rPr>
      <t>pantouflage</t>
    </r>
    <r>
      <rPr>
        <sz val="10"/>
        <rFont val="Arial"/>
      </rPr>
      <t>)                                                   MO7 - disciplina delle specifiche incompatibilità per posizioni dirigenziali</t>
    </r>
  </si>
  <si>
    <t>MO6- 31/12/2013    MO7 - 31/12/2013   MT1 - 31/12/2015</t>
  </si>
  <si>
    <t>Individuazione del numero delle progressioni di carriera attuabili ed avvio selezione</t>
  </si>
  <si>
    <t>MT3 - Accesso telematico a dati, documenti e procedimenti</t>
  </si>
  <si>
    <t>MO1- 31/12/2014 MT3 - 31/12/2016</t>
  </si>
  <si>
    <t>Elaborazione e pubblicazione interna del bando di selezione delle progressioni</t>
  </si>
  <si>
    <t>MO2                          Di Russo Erasmo                                             MT1 - Viscusi Pietro</t>
  </si>
  <si>
    <t>MO2- 31/12/2013 MT1 - 31/12/2015</t>
  </si>
  <si>
    <t>Nomina ed insediamento della commissione esaminatrice</t>
  </si>
  <si>
    <t>MT1 - trasparenza</t>
  </si>
  <si>
    <t>MO2  Giunta               MT1 - Viscusi Pietro</t>
  </si>
  <si>
    <t>MO2  Giunta               MT3 - Viscusi Pietro</t>
  </si>
  <si>
    <t>MO2- 31/12/2013 MT3 - 31/12/2016</t>
  </si>
  <si>
    <t>Attribuzione della progressione</t>
  </si>
  <si>
    <t>RA.17 motivazione incongrua del provvedimento</t>
  </si>
  <si>
    <t>Pianificazione dei fabbisogni di risorse umane</t>
  </si>
  <si>
    <t>RA.21 improprio ricorso a risorse umane esterne</t>
  </si>
  <si>
    <t>CR.7 Atti ileciti</t>
  </si>
  <si>
    <t>MO14 - Provvedimenti disciplinari</t>
  </si>
  <si>
    <t>MO14                           Di Russo Erasmo                                            MT1 - Viscusi Pietro</t>
  </si>
  <si>
    <t>MO14 - 31/12/2013 MT1 - 31/12/2015</t>
  </si>
  <si>
    <t>Individuazione dei profili da selezionare e dei relativi requisiti di competenza e di legge</t>
  </si>
  <si>
    <t>MTU4 - Formazione al personale sul codice di comportamento</t>
  </si>
  <si>
    <t>MO2 Giunta
MU13-MTU4   Di Russo Erasmo                                          MT1 - Viscusi Pietro</t>
  </si>
  <si>
    <t>MO2 - 31/12/2013 MU13 - 31/12/2016 MT1 - 31/12/2015   MTU4 - 31/12/2015</t>
  </si>
  <si>
    <t>Svolgimento della procedura di valutazione comparativa</t>
  </si>
  <si>
    <t>MO2 - 31/12/2013  MT1 - 31/12/2015</t>
  </si>
  <si>
    <t>Autorizzazione allo svolgimento di attività extra-istituzxionale</t>
  </si>
  <si>
    <t xml:space="preserve">MO5 - disciplina sulle autorizzazioni allo svolgimento di attività e incarichi extra-istituzionali </t>
  </si>
  <si>
    <t>M05 Giunta
MTI Viscusi Pietro</t>
  </si>
  <si>
    <t>Inserimento delle risorse</t>
  </si>
  <si>
    <t>MO2  Giunta                MT1 - Viscusi Pietro</t>
  </si>
  <si>
    <t>MO14                          Di Russo Erasmo                                             MT1 - Viscusi Pietro</t>
  </si>
  <si>
    <t>MO14- 31/12/2013 MT1 - 31/12/2015</t>
  </si>
  <si>
    <t>MO2 Giunta
MU13-MTU4       Di Russo Erasmo            MT1 - Viscusi Pietro</t>
  </si>
  <si>
    <t>MO2 - 31/12/2013 MU13 - 31/12/2016 MT1 - 31/12/2015   MTU4 - 31/12/2014</t>
  </si>
  <si>
    <t>Richiesta alla società di somministrazione</t>
  </si>
  <si>
    <t>MO2 Giunta
MT2 Di RussoErasmo</t>
  </si>
  <si>
    <t>Definizione dei profili tenuto conto dei requisiti di legge e delle competenze specialistiche richieste</t>
  </si>
  <si>
    <t>MO2 Giunta
MU13-MTU4       Di Russo Erasmo             MT1 - Viscusi Pietro</t>
  </si>
  <si>
    <t>MO2 - 31/12/2013 MU13 - 31/12/2016  MT1 - 31/12/2015   MTU4 - 31/12/2015</t>
  </si>
  <si>
    <t>Convocazione dei candidati e svolgimento del colloquio di selezione</t>
  </si>
  <si>
    <t>MO2 - 31/12/2013 MT1 - 31/12/2015</t>
  </si>
  <si>
    <t>Richiesta e acquisizione del nulla osta all'amministrazione di appartenenza</t>
  </si>
  <si>
    <t>RA.19 mancato rispetto dell'ordine cronologico delle istanze</t>
  </si>
  <si>
    <t>Acquisizione del contratto e inserimento della risorsa</t>
  </si>
  <si>
    <t>Scheda rischio AREA B</t>
  </si>
  <si>
    <t>Grado di rischio</t>
  </si>
  <si>
    <t>Senza correzione in base ai controlli</t>
  </si>
  <si>
    <t>predisposizione determina a contrarre e/o di affidamento</t>
  </si>
  <si>
    <t>RB.12 definizione di un fabbisogno non rispondente a criteri di efficienza/efficacia/economicità dell'azione amministrativa</t>
  </si>
  <si>
    <t>MO12 - patti di integrità</t>
  </si>
  <si>
    <t>MO12-MU13  Di Russo Erasmo              MT1 - Viscusi Pietro</t>
  </si>
  <si>
    <t>MO12 - 31/12/14 MT1 - 31/12/14  MU13 - 31/12/16</t>
  </si>
  <si>
    <t>RB.32 motivazione incongrua del provvedimento</t>
  </si>
  <si>
    <t>MO2 Giunta
MU13  Di Russo Erasmo                             MT1 - Viscusi Pietro</t>
  </si>
  <si>
    <t>MO2 - 31/12/13 MT1 - 31/12/14  MU13 - 31/12/16</t>
  </si>
  <si>
    <t>gestione procedure di acquisto e affidamento (mercato elettronico e mercato libero)</t>
  </si>
  <si>
    <t>MO11 - formazione del personale</t>
  </si>
  <si>
    <t>MO11  Di Russo Erasmo                             MT1 - Viscusi Pietro</t>
  </si>
  <si>
    <t xml:space="preserve">MO11 - 31/12/15 MT1 - 31/12/15 </t>
  </si>
  <si>
    <t>RB.04 utilizzo della procedura negoziata e abuso dell’affidamento diretto al di fuori dei casi previsti dalla legge al fine di favorire un’impresa</t>
  </si>
  <si>
    <t>MO2 Giunta                    MT1 - Viscusi Pietro</t>
  </si>
  <si>
    <t xml:space="preserve">MO2 - 31/12/14   MT1 - 31/12/15  </t>
  </si>
  <si>
    <t xml:space="preserve">richieste di offerta, predisposizione del bando, lettera di invito </t>
  </si>
  <si>
    <t>RB.02 definizione dei requisiti di accesso alla gara e, in particolare, dei requisiti tecnico-economici dei concorrenti al fine di favorire un’impresa</t>
  </si>
  <si>
    <t>CR.1 pilotamento delle procedure</t>
  </si>
  <si>
    <t xml:space="preserve">MT1 - Trasparenza: la trasparenza, che, di norma, costituisce oggetto di un’apposita sezione del P.T.P.C. (P.T.T.I.)
</t>
  </si>
  <si>
    <t xml:space="preserve">MTU4 - Formazione al personale sul codice di comportamento
</t>
  </si>
  <si>
    <t>MO2 Giunta
MTU4 Di Russo Erasmo                             MT1 - Viscusi Pietro</t>
  </si>
  <si>
    <t>MO2 - 31/12/13  MT1 - 31/12/15     MTU14 - 31/12/14</t>
  </si>
  <si>
    <t>bando di gara</t>
  </si>
  <si>
    <t>RB.09 formulazione di requisiti di aggiudicazione non adeguatamente e chiaramente definiti</t>
  </si>
  <si>
    <t>CR.2 Assenza di adeguati livelli di trasparenza</t>
  </si>
  <si>
    <t>MO2  Giunta                   MT1 - Viscusi Pietro</t>
  </si>
  <si>
    <t>MO2 - 31/12/13  MT1 - 31/12/15</t>
  </si>
  <si>
    <t>RB.14 nomina pilotata dei componenti della commissione di valutazione</t>
  </si>
  <si>
    <r>
      <t xml:space="preserve">MO10 - sistemi di tutela del dipendente che effettua segnalazioni di llecito (cd. </t>
    </r>
    <r>
      <rPr>
        <i/>
        <sz val="10"/>
        <rFont val="Arial"/>
        <family val="2"/>
      </rPr>
      <t>whistleblower</t>
    </r>
    <r>
      <rPr>
        <sz val="10"/>
        <rFont val="Arial"/>
        <family val="2"/>
      </rPr>
      <t>)</t>
    </r>
  </si>
  <si>
    <t>MU12 - Nell’ambito delle strutture esistenti (es. U.R.P.), individuazione di appositi uffici che curano il rapporto con le associazioni e le categorie di utenti esterni (canali di ascolto), in modo da raccogliere suggerimenti, proposte sulla prevenzione della corruzione e segnalazioni di illecito, e veicolare le informazioni agli uffici competenti. Ciò avviene utilizzando tutti i canali di comunicazione possibili, dal tradizionale numero verde, alle segnalazioni via web ai social media</t>
  </si>
  <si>
    <t>MTU1 - Trasparenza: misure ulteriori indicate nel P.T.T.I.</t>
  </si>
  <si>
    <t>espletamento procedura di valutazione</t>
  </si>
  <si>
    <t>RB.31 valutazioni della commissione volte a favorire soggetti predeterminati</t>
  </si>
  <si>
    <t>MO2  Giunta                   MTU1 - Viscusi Pietro</t>
  </si>
  <si>
    <t>MO2 - 31/12/13  MTU1 - 31/12/15</t>
  </si>
  <si>
    <t>acquisizione documentazione giustificativa dell'offerta anomala</t>
  </si>
  <si>
    <t>RB.10 mancata o insufficente verifica della completezza/coerenza della documentazione presentata</t>
  </si>
  <si>
    <t>Di Russo Erasmo</t>
  </si>
  <si>
    <t>MO11 - 31/12/15  MT2 - 31/12/16</t>
  </si>
  <si>
    <t>esame e valutazione della documentazione giustificativa dell'offerta anomala</t>
  </si>
  <si>
    <t>RB.10 accettazione consapevole di documentazione falsa</t>
  </si>
  <si>
    <t>CR.7 Atti illeciti</t>
  </si>
  <si>
    <t>MO14 - 31/12/14  MT2 - 31/12/16</t>
  </si>
  <si>
    <t>individuazione della procedura di scelta del contraente</t>
  </si>
  <si>
    <t>MO2 - 31/12/13 MT1 - 31/12/15</t>
  </si>
  <si>
    <t>individuazione dell'affidatario</t>
  </si>
  <si>
    <t>RB.26 assenza della necessaria indipendenza del decisore in situazioni, anche solo apparenti, di conflitto di interesse</t>
  </si>
  <si>
    <t>CR.3 Conflitto di interessi</t>
  </si>
  <si>
    <t>MO4 - astensione in caso di conflitto di interesse                                                                  MO3 - rotazione del personale addetto alle aree a rischio di corruzione</t>
  </si>
  <si>
    <t>MO3-MO4                Viscusi Pietro, Spagnoli Domenico    Cecere Rosario        Di Russo Erasmo              MT1 - Viscusi  Pietro</t>
  </si>
  <si>
    <t>MO3 - 31/12/15 MO4 - 31/12/14 MT1 - 31/12/15</t>
  </si>
  <si>
    <t>predisposizione atti per la revoca del bando (determina, comunicazioni…)</t>
  </si>
  <si>
    <t>RB.06 abuso del provvedimento di revoca del bando al fine di bloccare una gara il cui risultato si sia rivelato diverso da quello atteso o di concedere un indennizzo all’aggiudicatario</t>
  </si>
  <si>
    <t>MO2   Giunta                  MT1 - Viscusi Pietro</t>
  </si>
  <si>
    <t>definizione dei tempi di esecuzione del contratto</t>
  </si>
  <si>
    <t xml:space="preserve">RB.38 mancata o insufficiente verifica dell'effettivo stato avanzamento lavori rispetto al cronoprogramma </t>
  </si>
  <si>
    <t>affidamento servizi ulteriori non previsti nel contratto</t>
  </si>
  <si>
    <t>RB.36 pagamento non giustificato</t>
  </si>
  <si>
    <t>previsione del subappalto nel bando di gara</t>
  </si>
  <si>
    <t>RB.01 accordi collusivi tra le imprese partecipanti a una gara volti a manipolarne gli esiti, utilizzando il meccanismo del subappalto come modalità per distribuire i vantaggi dell’accordo a tutti i partecipanti allo stesso</t>
  </si>
  <si>
    <t>Scheda rischio AREA C</t>
  </si>
  <si>
    <t>ricezione istanze</t>
  </si>
  <si>
    <t>RC.03 mancato rispetto dell'ordine cronologico delle istanze</t>
  </si>
  <si>
    <t>CR. 4 Manipolazione o utilizzo improprio delle informazioni o della documentazione</t>
  </si>
  <si>
    <t>MO2 Giunta
MTU4 Di Russo Erasmo                          MT2 - Spagnoli Domenico</t>
  </si>
  <si>
    <t>MO2 - 31/12/13  MTU4 - 31/12/14  MT2 - 31/12/13</t>
  </si>
  <si>
    <t>MO4 - astensione in caso di conflitto di interesse</t>
  </si>
  <si>
    <t>MO4-MTU4            Di Russo Erasmo                                   MT2 - Spagnoli Domenico</t>
  </si>
  <si>
    <t>MO4 - 31/12/13  MTU4 - 31/12/14  MT2 - 31/12/13</t>
  </si>
  <si>
    <t>istruttoria istanze</t>
  </si>
  <si>
    <t>RE.04 richiesta pretestuosa di ulteriori elementi istruttori</t>
  </si>
  <si>
    <t>MO2-Giunta
MTU4   Di Russo Erasmo                          MT2 - Spagnoli Domenico</t>
  </si>
  <si>
    <t>RC.07 mancata o insufficiente verifica della completezza della documentazione presentata</t>
  </si>
  <si>
    <t>MO2  Giunta                MT2 - Spangoli Domenico</t>
  </si>
  <si>
    <t>MO2 - 31/12/13  MT2 - 31/12/13</t>
  </si>
  <si>
    <t>MO11   Di Russo Erasmo                          MT2 - Spangoli Domenico</t>
  </si>
  <si>
    <t>MO11 - 31/12/14  MT2 - 31/12/13</t>
  </si>
  <si>
    <t>adozione del provvedimento finale</t>
  </si>
  <si>
    <t>RC.09 assenza della necessaria indipendenza del decisore in situazioni, anche solo apparenti, di conflitto di interesse</t>
  </si>
  <si>
    <t>MO2 - codice di comportamento dell'ente                MO4 - astensione in caso di conflitto di interesse</t>
  </si>
  <si>
    <t>MT4 - Monitoraggio sul rispetto dei tempi medi procedimentali</t>
  </si>
  <si>
    <t>MO2 Giunta
MTO4  Di Russo Erasmo                          MT4 - Spagnoli Domenico</t>
  </si>
  <si>
    <t>MO2, MO4 - 31/12/14
 MT4 - 31/12/13</t>
  </si>
  <si>
    <t>Iscrizione d’ufficio nel RI (per provvedimento del Giudice del RI o di altre autorità)</t>
  </si>
  <si>
    <t>RE.02 disparità di trattamento per valutazioni di casi analoghi</t>
  </si>
  <si>
    <t>MO3 - rotazione del personale addetto alle aree a rischio di corruzione</t>
  </si>
  <si>
    <t>MO3                       Viscusi Pietro         Spagnoli Domenic                                             MT2 - Spangoli Domenico</t>
  </si>
  <si>
    <t>MO3 - 31/12/14  MT2 - 31/12/13</t>
  </si>
  <si>
    <t>MO4                       Di Russo Erasmo            MT2 - Spangoli Domenico</t>
  </si>
  <si>
    <t>MO4 - 31/12/14  MT2 - 31/12/13</t>
  </si>
  <si>
    <t>Cancellazione d’ufficio nel RI di imprese non più operative ai sensi del DPR 247/2004, art. 2490 c.c.</t>
  </si>
  <si>
    <t>M02 - 31/12/14  
MT2 - 31/12/13</t>
  </si>
  <si>
    <t>MO4  Di Russo Erasmo                           MT2 - Spangoli Domenico</t>
  </si>
  <si>
    <t>M04 - 31/12/14  
MT2 - 31/12/13</t>
  </si>
  <si>
    <t xml:space="preserve">procedimento di accertamento della violazione amministrativa </t>
  </si>
  <si>
    <t>RE.01 motivazione incongrua del provvedimento</t>
  </si>
  <si>
    <t>MO2 Giunta 
MT2 - Spagnoli Domenico</t>
  </si>
  <si>
    <t>RE.09 assenza della necessaria indipendenza del decisore in situazioni, anche solo apparenti, di conflitto di interesse</t>
  </si>
  <si>
    <t>Spagnoli Domenico</t>
  </si>
  <si>
    <t>RE.10 omissione dell'applicazione di sanzioni dovute</t>
  </si>
  <si>
    <t>MO2 31/12/2013
MT2 31/12/2014</t>
  </si>
  <si>
    <t>ricezione pratica</t>
  </si>
  <si>
    <t>MO2 Giunta
MTU4  Di Russo Erasmo                         MT2 - Spagnoli Domenico</t>
  </si>
  <si>
    <t>MO2 - 31/12/14  MTU4 - 31/12/14  MT2 - 31/12/13</t>
  </si>
  <si>
    <t xml:space="preserve">MO4  - MT2 Spagnoli Domenico
MTU4  Di Russo Erasmo                                   </t>
  </si>
  <si>
    <t>MO4 - 31/12/14  MTU4 - 31/12/14  MT2 - 31/12/13</t>
  </si>
  <si>
    <t xml:space="preserve">istruttoria pratica </t>
  </si>
  <si>
    <t>MO2 Giunta
MTU4  Di Russo Erasmo                          MT2 - Spagnoli Domenico</t>
  </si>
  <si>
    <t xml:space="preserve">definizione del procedimento </t>
  </si>
  <si>
    <t>MO2 - codice di comportamento dell'ente               MO3 - rotazione del personale addetto alle aree a rischio di corruzione</t>
  </si>
  <si>
    <t>MO2   Giunta               MO3    Spagnoli Domenico Viscusi Pietro                             MT2 Spagnoli Domenico</t>
  </si>
  <si>
    <t>MO2 - 31/12/14  M03 - 31/12/15 MT2 - 31/12/13</t>
  </si>
  <si>
    <t xml:space="preserve">MO4  - MT4 Spagnoli Domenico
MTU4  Di Russo Erasmo                                   </t>
  </si>
  <si>
    <t>MO4 - 31/12/14  MTU4 - 31/12/14  MT4 - 31/12/13</t>
  </si>
  <si>
    <t>Rilascio visure delle imprese iscritte al RI/REA/AA</t>
  </si>
  <si>
    <t>RC.06 rilascio attestazioni, certificazioni o autorizzazioni false</t>
  </si>
  <si>
    <t>Rilascio copie atti societari e altri documenti</t>
  </si>
  <si>
    <t>Rilascio certificazioni relative ad albi, ruoli e qualificazioni</t>
  </si>
  <si>
    <t>Elaborazione elenchi di imprese</t>
  </si>
  <si>
    <t>Bollatura di libri, registri, formulari</t>
  </si>
  <si>
    <t>MO4 - MT2 - Spangoli Domenico</t>
  </si>
  <si>
    <t>MO4 - 31/12/13  MT2 - 31/12/13</t>
  </si>
  <si>
    <t>Rilascio nullaosta e dichiarazioni sui parametri economico-finanziari per cittadini extracomunitari</t>
  </si>
  <si>
    <t>Sportello</t>
  </si>
  <si>
    <t>RC.02 disparità di trattamento per valutazioni di casi analoghi</t>
  </si>
  <si>
    <t>nomina commissione</t>
  </si>
  <si>
    <t>RC.11 nomina pilotata dei componenti della commissione di valutazione</t>
  </si>
  <si>
    <t>espletamento esame</t>
  </si>
  <si>
    <t>valutazione candidati</t>
  </si>
  <si>
    <t>RD.02 disparità di trattamento per valutazioni di casi analoghi</t>
  </si>
  <si>
    <t>Cancellazione dall’Elenco Protesti (per avvenuto pagamento, per illegittimità o erroneità del protesto, anche a seguito di riabilitazione concessa dal Tribunale)</t>
  </si>
  <si>
    <t>RD.07 mancata o insufficiente verifica della completezza della documentazione presentata</t>
  </si>
  <si>
    <t>MO2 Giunta   
MT2 - Cecere Rosario</t>
  </si>
  <si>
    <t>Gestione dell’eventuale contenzioso</t>
  </si>
  <si>
    <t>RD.03 mancato rispetto dell'ordine cronologico delle istanze</t>
  </si>
  <si>
    <t>Rilascio visure e certificazioni relative alla sussistenza di protesti</t>
  </si>
  <si>
    <t>RD.06 rilascio attestazioni, certificazioni o autorizzazioni false</t>
  </si>
  <si>
    <t>pubblicazione elenchi</t>
  </si>
  <si>
    <t>Deposito domande di marchi, nazionali ed internazionali, disegni o modelli, invenzioni e modelli di utilità. </t>
  </si>
  <si>
    <t>rilascio attestati</t>
  </si>
  <si>
    <t>Verificazione prima: nazionale, CE, CEE non MID</t>
  </si>
  <si>
    <t xml:space="preserve">MO2 - codice di comportamento dell'ente </t>
  </si>
  <si>
    <t>MO2   Giunta               MT2 - Spangoli Domenico</t>
  </si>
  <si>
    <t>Verificazione periodica: su strumenti metrici nazionali, CE, MID</t>
  </si>
  <si>
    <t>Riconoscimento dei laboratori per effettuare verifiche periodiche, CE e Centri Tecnici Crono Digitali ed Analogici</t>
  </si>
  <si>
    <t>Concessione della conformità metrologica ai fabbricanti di strumenti metrici</t>
  </si>
  <si>
    <t>Tenuta Registri/Elenchi: assegnatari dei marchi di identificazione dei metalli preziosi, Fabbricanti, Utenti, Centri Tecnici Analogici</t>
  </si>
  <si>
    <t>Vigilanza su tutti gli strumenti metrici e sui preimballaggi</t>
  </si>
  <si>
    <t>Scheda rischio AREA D</t>
  </si>
  <si>
    <t>MO2 Giunta
MTU4  Di Russo Erasmo        
MT2 - Cecere Rosario</t>
  </si>
  <si>
    <t>MO2 - 31/12/13  MTU4 - 31/12/14  MT2 - 31/12/16</t>
  </si>
  <si>
    <t>MU15 - Svolgimento di incontri e riunioni periodiche tra dirigenti competenti in settori diversi per finalità di aggiornamento sull’attività dell’amministrazione, circolazione delle informazioni e confronto sulle soluzioni gestionali</t>
  </si>
  <si>
    <t>MU15-MT2            Cecere Rosario       MO2 Giunta</t>
  </si>
  <si>
    <t>MO2 - 31/12/13  MU15 - 31/12/15  MT2 - 31/12/16</t>
  </si>
  <si>
    <t xml:space="preserve">erogazione contributo. Incentivo, sovvenzione </t>
  </si>
  <si>
    <t>RD.25 individuazione di priorità non coerenti con i documenti di programmmazione dell'ente</t>
  </si>
  <si>
    <t>MO2 Giunta
MTU4 Cecere Rosario                      MT1 - Viscusi Pietro</t>
  </si>
  <si>
    <t>MO2 - 31/12/13  MTU4 - 31/12/14  MT1 - 31/12/15</t>
  </si>
  <si>
    <t>Partecipazione ad Organismi strutturali all'attività di sostegno all'impresa</t>
  </si>
  <si>
    <t>MO2   Giunta             MU15 Cecere Rosario                      MT1 Viscusi Pietro</t>
  </si>
  <si>
    <t>MO2 - 31/12/13  MU15 - 31/12/15  MT1 - 31/12/15</t>
  </si>
  <si>
    <t>Iniziative di pianificazione strategica/territoriale e iniziative progettuali di rete con altre istituzioni per sostenere la competitività delle imprese del settore agroalimentare, artigianale, turistico e dell'innovazione</t>
  </si>
  <si>
    <t>MO2 - codice di comportamento dell'ente                                                                                                      MO13 - azioni di sensibilizzazione e rapporto con la società civile</t>
  </si>
  <si>
    <t>MT1-MO13           Viscusi Pietro           MO2 - Giunta</t>
  </si>
  <si>
    <t>MO2 - 31/12/13  MT1 - 31/12/15     MO13 - 31/12/15</t>
  </si>
  <si>
    <t>Scheda rischio AREA E</t>
  </si>
  <si>
    <t>Sorveglianza in relazione alle autorizzazioni concesse  (conformità metrologica, CE, laboratori autorizzati all’esecuzione della verificazione periodica, Centri Tecnici Crono Digitali ed Analogici, orafi)</t>
  </si>
  <si>
    <t>MO2   Giunta            MT2 - Spagnoli Domenico</t>
  </si>
  <si>
    <t>attività di sorveglianza sulla sicurezza dei prodotti (tessili, elettrici, giocattoli, ….)</t>
  </si>
  <si>
    <t>RE.06 rilascio attestazioni, certificazioni o autorizzazioni false</t>
  </si>
  <si>
    <t xml:space="preserve">Valorizzazione e promozione di DOP, IGP e prodotti tipici attraverso l’attività di controllo Kiwi IGP    </t>
  </si>
  <si>
    <t>MO2   Giunta             MT2 - Cecere Rosario</t>
  </si>
  <si>
    <t>MO2 - 31/12/13  MT2 - 31/12/14</t>
  </si>
  <si>
    <t>Emissione pareri su clausole inique nei contratti</t>
  </si>
  <si>
    <t>RE.08 mancata o insufficiente verifica della coerenza della documentazione presentata</t>
  </si>
  <si>
    <t>MO2                       Di Russo Erasmo                                   MT2 - Cecere Rosario</t>
  </si>
  <si>
    <t>Concorsi e operazioni a premio (presenza del Responsabile della tutela del consumatore e della fede pubblica)</t>
  </si>
  <si>
    <t>MO4                       Di Russo Erasmo                                   MT2 - Spangoli Domenico</t>
  </si>
  <si>
    <t>MO4 - 31/12/13  MT2 - 31/12/14</t>
  </si>
  <si>
    <t>Emissione ordinanze di ingiunzione di pagamento ed eventuale confisca dei beni</t>
  </si>
  <si>
    <t>RE.07 mancata o insufficiente verifica della completezza della documentazione presentata</t>
  </si>
  <si>
    <t>Emissione ordinanze di archiviazione ed eventuale dissequestro dei beni</t>
  </si>
  <si>
    <t>Predisposizione dei ruoli</t>
  </si>
  <si>
    <t>Gestione istanze di sgravio</t>
  </si>
  <si>
    <t>Scheda rischio AREA F</t>
  </si>
  <si>
    <t>Nomina Mediatore</t>
  </si>
  <si>
    <t>RF.04 mancato rispetto del criterio di turnazione</t>
  </si>
  <si>
    <t>MO3 - rotazione del personale</t>
  </si>
  <si>
    <t>Il Segretario Generale</t>
  </si>
  <si>
    <t xml:space="preserve">MO3   Viscusi Pietro             MTU1 Vicusi Pietro </t>
  </si>
  <si>
    <t>MO3 - 31/12/15  MTU131/12/15</t>
  </si>
  <si>
    <t>Liquidazione dei compensi</t>
  </si>
  <si>
    <t>RF.01 definizione incongrua del valore della controversia</t>
  </si>
  <si>
    <t>MO2 - codice di comportamento</t>
  </si>
  <si>
    <t>Erasmo di Russo</t>
  </si>
  <si>
    <t>Compilazione, tenuta e aggiornamento dell'elenco</t>
  </si>
  <si>
    <t>RF.08 mancata o insufficiente verifica della completezza della documentazione presentata</t>
  </si>
  <si>
    <t>CR.5 Elusione delle procedure di svolgimento dell'attività di controllo</t>
  </si>
  <si>
    <t xml:space="preserve">MU1 - Intensificazione dei controlli a campione sulle dichiarazioni sostitutive di certificazione e di atto notorio rese dai dipendenti e dagli utenti </t>
  </si>
  <si>
    <t>MO11 - Erasmo di Russo  MU11 - Rosario Cecere MTU1 - Pietro Viscusi</t>
  </si>
  <si>
    <t>MO11 -31/12/2016 MT2 - 31/12/2017 MTU1 - 31/12/2015</t>
  </si>
  <si>
    <t>MU1</t>
  </si>
  <si>
    <t>Gestione arbitrati</t>
  </si>
  <si>
    <t>RF.02 mancato rispetto degli obblighi di riservatezza</t>
  </si>
  <si>
    <t xml:space="preserve">MO2   Giunta            </t>
  </si>
  <si>
    <t xml:space="preserve">MO2 - 31/12/13 </t>
  </si>
  <si>
    <t>Nomina Arbitro unico</t>
  </si>
  <si>
    <t>RF.10 assenza della necessaria indipendenza del decisore in situazioni, anche solo apparenti, di conflitto di interesse</t>
  </si>
  <si>
    <t>Compilazione, tenuta ed aggiornamento dell'elenco degli arbitri</t>
  </si>
  <si>
    <t>Indici di valutazione della probabilità (1)</t>
  </si>
  <si>
    <t>Indici di valutazione dell'impatto (2)</t>
  </si>
  <si>
    <t>Controlli (3)</t>
  </si>
  <si>
    <t>Discrezionalità</t>
  </si>
  <si>
    <t>Impatto organizzativo</t>
  </si>
  <si>
    <t>Il processo è discrezionale?</t>
  </si>
  <si>
    <r>
      <rPr>
        <b/>
        <sz val="10"/>
        <rFont val="Arial"/>
        <family val="2"/>
      </rPr>
      <t xml:space="preserve">Rispetto al totale del personale impiegato nel singolo servizio </t>
    </r>
    <r>
      <rPr>
        <sz val="10"/>
        <rFont val="Arial"/>
      </rPr>
      <t xml:space="preserve">(unità organizzativa semplice) </t>
    </r>
    <r>
      <rPr>
        <b/>
        <sz val="10"/>
        <rFont val="Arial"/>
        <family val="2"/>
      </rPr>
      <t>competente a svolgere il processo</t>
    </r>
    <r>
      <rPr>
        <sz val="10"/>
        <rFont val="Arial"/>
      </rPr>
      <t xml:space="preserve"> (o la fase del processo di competenza della p.a.) </t>
    </r>
    <r>
      <rPr>
        <b/>
        <u/>
        <sz val="10"/>
        <rFont val="Arial"/>
      </rPr>
      <t>nell'ambito della singola p.a.</t>
    </r>
    <r>
      <rPr>
        <b/>
        <sz val="10"/>
        <rFont val="Arial"/>
        <family val="2"/>
      </rPr>
      <t xml:space="preserve">, quale percentuale di personale è impiegata nel processo? </t>
    </r>
    <r>
      <rPr>
        <sz val="10"/>
        <rFont val="Arial"/>
      </rPr>
      <t>(se il processo coinvolge attività di più servizi nell'ambito della stessa p.a. occorre riferire la percentuale al personale impiegato nei servizi coinvolti)</t>
    </r>
  </si>
  <si>
    <t>Anche sulla base dell'esperienza, il tipo di controllo applicato sul processo è adeguato a neutralizzare il rischio?</t>
  </si>
  <si>
    <t>No, è del tutto vincolato</t>
  </si>
  <si>
    <t>Fino a circa il 20%</t>
  </si>
  <si>
    <t>Si, costituisce un efficace strumento di neutralizzazione</t>
  </si>
  <si>
    <t>E' parzialmente vincolato dalle legge e da atti amministrativi</t>
  </si>
  <si>
    <t>Fino a circa il 40%</t>
  </si>
  <si>
    <t>Si, è molto efficace</t>
  </si>
  <si>
    <t>E' parzialmente vincolato solo dalle legge</t>
  </si>
  <si>
    <t>Fino a circa il 60%</t>
  </si>
  <si>
    <t>Si, per una percentuale approssimativa del 50%</t>
  </si>
  <si>
    <t>E' parzialmente vincolato solo da atti amministrativi (regolamenti, direttive, circolari)</t>
  </si>
  <si>
    <t>Fino a circa il 80%</t>
  </si>
  <si>
    <t>Si, ma in minima parte</t>
  </si>
  <si>
    <t>E' altamente discrezionale</t>
  </si>
  <si>
    <t>Fino a circa il 100%</t>
  </si>
  <si>
    <t>No, il rischio rimane indifferente</t>
  </si>
  <si>
    <t>Rilevanza esterna</t>
  </si>
  <si>
    <t>Impatto economico</t>
  </si>
  <si>
    <t>Il processo produce effetti diretti all'esterno dell'amministrazione di riferimento?</t>
  </si>
  <si>
    <t>Nel corso deglI ultimi 5 anni sono state pronunciate sentenze della Corte dei Conti a carico di dipendenti (dirigenti e dipendenti) della p.a. di riferimento o sono state pronunciate sentenze di risarcimento del danno nei confronti della p.a. di riferimento per la medesima tipologia di evento o di tipologie analoghe?</t>
  </si>
  <si>
    <t>No, ha come destinatario finale un ufficio interno</t>
  </si>
  <si>
    <t>No</t>
  </si>
  <si>
    <t>Si, il risultato del processo è rivolto direttamente ad utenti esterni alla p.a. di riferimento</t>
  </si>
  <si>
    <t>Si</t>
  </si>
  <si>
    <t>Complessità del processo</t>
  </si>
  <si>
    <t>Impatto reputazionale</t>
  </si>
  <si>
    <t>Si tratta di un processo che comporta il coinvolgimento di più amministrazioni (esclusi i controlli) in fasi successive per il conseguimento del risultato?</t>
  </si>
  <si>
    <t>Nel corso degli ultimi 5 anni sono stati pubblicati su giornali o riviste articoli aventi ad oggetto il medesimo evento o eventi analoghi?</t>
  </si>
  <si>
    <t>No, il processo coinvolge una sola p.a.</t>
  </si>
  <si>
    <t>Si, il processo coinvolge più di 3 amministrazioni</t>
  </si>
  <si>
    <t>Non ne abbiamo memoria</t>
  </si>
  <si>
    <t>Si, il processo coinvolge più di 5 amministrazioni</t>
  </si>
  <si>
    <t>Si, sulla stampa locale</t>
  </si>
  <si>
    <t>Si, sulla stampa nazionale</t>
  </si>
  <si>
    <t>Si, sulla stampa locale e nazionale</t>
  </si>
  <si>
    <t>Si, sulla stampa locale, nazionale e internazionale</t>
  </si>
  <si>
    <t>Valore economico</t>
  </si>
  <si>
    <t>Impatto organizzativo, economico e sull'immagine</t>
  </si>
  <si>
    <t>Qual è l'impatto economico del processo?</t>
  </si>
  <si>
    <t>A quale livello può collocarsi il rischio dell'evento (livello apicale, livello intermedio o livello basso) ovvero la posizione/il ruolo che l'eventuale soggetto riveste nell'organizzazione è elevata, media o bassa?</t>
  </si>
  <si>
    <t>Ha rilevanza esclusivamente interna</t>
  </si>
  <si>
    <t>A livello di addetto</t>
  </si>
  <si>
    <t>Comporta l'attribuzione di vantaggi a soggetti esterni, ma di non particolare rilievo economico (es. concessione di borsa di studio per studenti)</t>
  </si>
  <si>
    <t>A livello di collaborazione o funzionario</t>
  </si>
  <si>
    <t>Comporta l'attribuzione di considerevoli vantaggi a soggetti esterni (es. affidamento di appalto)</t>
  </si>
  <si>
    <t>A livello di dirigente di ufficio non generale, ovvero di posizione apicale o di posizione organizzativa</t>
  </si>
  <si>
    <t>A livello di dirigente di ufficio generale</t>
  </si>
  <si>
    <t>A livello di capo dipartimento/segretario generale</t>
  </si>
  <si>
    <t>Frazionabilità del processo</t>
  </si>
  <si>
    <t>Il risultato finale del processo può essere raggiunto anche effettuando una pluralità di operazioni di entità economica ridotta che, considerate complessivamente, alla fine assicurano lo stesso risultato (es. pluralità di affidamenti ridotti)?</t>
  </si>
  <si>
    <t>Comporta l'attribuzione di vantaggi a soggetti esterni, ma di non particolare economico (es. concessione di borsa di studio per studenti)</t>
  </si>
  <si>
    <t>Aree</t>
  </si>
  <si>
    <t>Area A</t>
  </si>
  <si>
    <t>Area B</t>
  </si>
  <si>
    <t>Area C</t>
  </si>
  <si>
    <t>Area D</t>
  </si>
  <si>
    <t>Processi</t>
  </si>
  <si>
    <t xml:space="preserve">A.01 Reclutamento  </t>
  </si>
  <si>
    <t>A.02 Progressioni di carriera</t>
  </si>
  <si>
    <t>Acquisizione e progressione del personale</t>
  </si>
  <si>
    <t>Affidamento di lavori, servizi e forniture</t>
  </si>
  <si>
    <t>C.01 Provvedimenti amministrativi vincolati nell’an</t>
  </si>
  <si>
    <t>C.02 Provvedimenti amministrativi a contenuto vincolato</t>
  </si>
  <si>
    <t>C.03 Provvedimenti amministrativi vincolati nell’an e a contenuto vincolato</t>
  </si>
  <si>
    <t>C.04 Provvedimenti amministrativi a contenuto discrezionale</t>
  </si>
  <si>
    <t>C.05 Provvedimenti amministrativi discrezionali nell’an</t>
  </si>
  <si>
    <t>C.06 Provvedimenti amministrativi discrezionali nell’an e nel contenuto</t>
  </si>
  <si>
    <t>Provvedimenti ampliativi della sfera giuridica dei destinatari privi di effetto economico diretto ed immediato per il destinatario</t>
  </si>
  <si>
    <t>D.01 Provvedimenti amministrativi vincolati nell’an</t>
  </si>
  <si>
    <t>D.02 Provvedimenti amministrativi a contenuto vincolato</t>
  </si>
  <si>
    <t>D.03 Provvedimenti amministrativi vincolati nell’an e a contenuto vincolato</t>
  </si>
  <si>
    <t>D.04 Provvedimenti amministrativi a contenuto discrezionale</t>
  </si>
  <si>
    <t>D.05 Provvedimenti amministrativi discrezionali nell’an</t>
  </si>
  <si>
    <t>D.06 Provvedimenti amministrativi discrezionali nell’an e nel contenuto</t>
  </si>
  <si>
    <t>Provvedimenti ampliativi della sfera giuridica dei destinatari con effetto economico diretto ed immediato per il destinatario</t>
  </si>
  <si>
    <t>PORTAFOGLIO PROCESSI DI SUPPORTO AL GOVERNO 
A. Attività strategiche e manageriali</t>
  </si>
  <si>
    <t>A1</t>
  </si>
  <si>
    <t>CICLO DI GESTIONE DELLE PERFORMANCE</t>
  </si>
  <si>
    <t>A</t>
  </si>
  <si>
    <t>A2</t>
  </si>
  <si>
    <t>FONDO PEREQUATIVO</t>
  </si>
  <si>
    <t>A3</t>
  </si>
  <si>
    <t>RAPPRESENTANZA E RELAZIONI ISTITUZIONALI</t>
  </si>
  <si>
    <t>A4</t>
  </si>
  <si>
    <t>COMUNICAZIONE</t>
  </si>
  <si>
    <t>A5</t>
  </si>
  <si>
    <t>COORDINAMENTO STRATEGICO E CONTROLLO ANALOGO DELLE SOCIETA' IN HOUSE</t>
  </si>
  <si>
    <t>PORTAFOGLIO PROCESSI PRIMARI 
B. Attività produttive</t>
  </si>
  <si>
    <t>B1</t>
  </si>
  <si>
    <t>CENTRO STUDI E INDIS</t>
  </si>
  <si>
    <t>B2</t>
  </si>
  <si>
    <t>INTERNAZIONALIZZAZIONE</t>
  </si>
  <si>
    <t>B3</t>
  </si>
  <si>
    <t>REGOLAZIONE DEL MERCATO, CONCORRENZA E POLITICHE DI GENERE</t>
  </si>
  <si>
    <t>B4</t>
  </si>
  <si>
    <t>SEMPLIFICAZIONE, SERVIZI DIGITALI E LEGALITA'</t>
  </si>
  <si>
    <t>B5</t>
  </si>
  <si>
    <t>INNOVAZIONE E AMBIENTE</t>
  </si>
  <si>
    <t>B6</t>
  </si>
  <si>
    <t>CREDITO E QUALITA' FILIERE</t>
  </si>
  <si>
    <t>B7</t>
  </si>
  <si>
    <t>ORGANIZZAZIONE E RISORSE UMANE</t>
  </si>
  <si>
    <t>B8</t>
  </si>
  <si>
    <t>FORMAZIONE-LAVORO E NUOVE IMPRESE</t>
  </si>
  <si>
    <t>B9</t>
  </si>
  <si>
    <t>COMMERCIO ESTERO E CRONOTACHIGRAFI DIGITALI</t>
  </si>
  <si>
    <t>PORTAFOGLIO PROCESSI DI SUPPORTO AL FUNZIONAMENTO 
C. Attività di supporto</t>
  </si>
  <si>
    <t>C1</t>
  </si>
  <si>
    <t>SEGRETERIA GENERALE E CONSULTA</t>
  </si>
  <si>
    <t>C2</t>
  </si>
  <si>
    <t>APPROVVIGIONAMENTO E GESTIONE DEI BENI</t>
  </si>
  <si>
    <t>B</t>
  </si>
  <si>
    <t>C3</t>
  </si>
  <si>
    <t>BILANCIO, CONTABILITA', PIANIFICAZIONE, CONTROLLO DI GESTIONE</t>
  </si>
  <si>
    <t>C4</t>
  </si>
  <si>
    <t>AFFARI GENERALI, LEGALI E PERSONALE</t>
  </si>
  <si>
    <t>C5</t>
  </si>
  <si>
    <t>SEGRETERIA ORGANI STATUTARI</t>
  </si>
  <si>
    <t>C6</t>
  </si>
  <si>
    <t>COORDINAMENTO ASSISTENZA TECNICA</t>
  </si>
  <si>
    <t>Aree
 --&gt;</t>
  </si>
  <si>
    <t>Processi
---&gt;</t>
  </si>
  <si>
    <t>AREE DIRGENZIALI</t>
  </si>
  <si>
    <t>CREDITO E POLITICHE DELLA QUALITA' PER LE FILIERE</t>
  </si>
  <si>
    <t>UFFICI DI SUPPORTO</t>
  </si>
  <si>
    <t>Relazioni istituzionali e parlamentari</t>
  </si>
  <si>
    <t>Bilancio e contabilità</t>
  </si>
  <si>
    <t>Affari generali e legale</t>
  </si>
  <si>
    <t>Provveditorato e cassa</t>
  </si>
  <si>
    <t>Diritto annuale e Fondo Perequativo</t>
  </si>
  <si>
    <t>Segreteria organi statutarI</t>
  </si>
  <si>
    <t>Segreteria generale e di presidenza</t>
  </si>
  <si>
    <t>UFFICI SPECIALI</t>
  </si>
  <si>
    <t>Consigli camerali e task force Registro Imprese</t>
  </si>
  <si>
    <t>Comunicazione e stampa</t>
  </si>
  <si>
    <t>Centro Studi</t>
  </si>
  <si>
    <t>Convenzioni internazionali per il commercio estero e cronotachigrafi digitali</t>
  </si>
  <si>
    <t>INDIS</t>
  </si>
  <si>
    <t>Formazione - lavoro e nuova imprenditorialità</t>
  </si>
  <si>
    <t>UNITA'</t>
  </si>
  <si>
    <t>Unità per l'analisi e la valutazione di impatto giuridico amministrativo</t>
  </si>
  <si>
    <t>Unità per il supporto e l'assistenza tecnica al sistema camerale</t>
  </si>
  <si>
    <r>
      <rPr>
        <b/>
        <sz val="10"/>
        <rFont val="Arial"/>
        <family val="2"/>
      </rPr>
      <t xml:space="preserve">Rispetto al totale del personale impiegato nel singolo servizio </t>
    </r>
    <r>
      <rPr>
        <sz val="10"/>
        <rFont val="Arial"/>
      </rPr>
      <t xml:space="preserve">(unità organizzativa semplice) </t>
    </r>
    <r>
      <rPr>
        <b/>
        <sz val="10"/>
        <rFont val="Arial"/>
        <family val="2"/>
      </rPr>
      <t>competente a svolgere il processo</t>
    </r>
    <r>
      <rPr>
        <sz val="10"/>
        <rFont val="Arial"/>
      </rPr>
      <t xml:space="preserve"> (o la fase del processo di competenza della p.a.) </t>
    </r>
    <r>
      <rPr>
        <b/>
        <u/>
        <sz val="10"/>
        <rFont val="Arial"/>
      </rPr>
      <t>nell'ambito della singola p.a.</t>
    </r>
    <r>
      <rPr>
        <b/>
        <sz val="10"/>
        <rFont val="Arial"/>
        <family val="2"/>
      </rPr>
      <t>, quale percentuale di personale è impiegata n</t>
    </r>
  </si>
  <si>
    <t>Nel corso deglI ultimi 5 anni sono state pronunciate sentenze della Corte dei Conti a carico di dipendenti (dirigenti e dipendenti) della p.a. di riferimento o sono state pronunciate sentenze di risarcimento del danno nei confronti della p.a. di riferimen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</si>
</sst>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0"/>
      <name val="Arial"/>
    </font>
    <font>
      <sz val="12"/>
      <color indexed="8"/>
      <name val="Calibri"/>
      <family val="2"/>
    </font>
    <font>
      <sz val="8"/>
      <color indexed="81"/>
      <name val="Tahoma"/>
    </font>
    <font>
      <b/>
      <sz val="8"/>
      <color indexed="81"/>
      <name val="Tahoma"/>
    </font>
    <font>
      <b/>
      <sz val="10"/>
      <name val="Arial"/>
      <family val="2"/>
    </font>
    <font>
      <sz val="10"/>
      <name val="Arial"/>
    </font>
    <font>
      <sz val="10"/>
      <name val="Arial"/>
    </font>
    <font>
      <b/>
      <u/>
      <sz val="10"/>
      <name val="Arial"/>
    </font>
    <font>
      <sz val="12"/>
      <name val="Arial"/>
    </font>
    <font>
      <b/>
      <sz val="12"/>
      <name val="Arial"/>
    </font>
    <font>
      <sz val="10"/>
      <color indexed="34"/>
      <name val="Arial"/>
    </font>
    <font>
      <sz val="10"/>
      <color indexed="9"/>
      <name val="Arial"/>
    </font>
    <font>
      <b/>
      <sz val="12"/>
      <color indexed="9"/>
      <name val="Arial"/>
    </font>
    <font>
      <sz val="16"/>
      <name val="Arial"/>
    </font>
    <font>
      <sz val="16"/>
      <color indexed="9"/>
      <name val="Arial"/>
    </font>
    <font>
      <sz val="10"/>
      <name val="Arial"/>
      <family val="2"/>
    </font>
    <font>
      <sz val="14"/>
      <name val="Arial"/>
    </font>
    <font>
      <sz val="11"/>
      <color indexed="9"/>
      <name val="Arial"/>
    </font>
    <font>
      <sz val="8"/>
      <name val="Arial"/>
    </font>
    <font>
      <b/>
      <sz val="12"/>
      <color indexed="9"/>
      <name val="Calibri"/>
      <family val="2"/>
    </font>
    <font>
      <b/>
      <sz val="12"/>
      <color indexed="8"/>
      <name val="Calibri"/>
      <family val="2"/>
    </font>
    <font>
      <b/>
      <sz val="12"/>
      <name val="Calibri"/>
    </font>
    <font>
      <b/>
      <sz val="26"/>
      <name val="Calibri"/>
    </font>
    <font>
      <b/>
      <sz val="10"/>
      <name val="Calibri"/>
    </font>
    <font>
      <sz val="12"/>
      <name val="Calibri"/>
    </font>
    <font>
      <b/>
      <sz val="14"/>
      <name val="Calibri"/>
    </font>
    <font>
      <sz val="10"/>
      <name val="Calibri"/>
    </font>
    <font>
      <sz val="10"/>
      <color indexed="9"/>
      <name val="Calibri"/>
    </font>
    <font>
      <b/>
      <sz val="18"/>
      <name val="Calibri"/>
    </font>
    <font>
      <b/>
      <sz val="10"/>
      <color indexed="8"/>
      <name val="Calibri"/>
    </font>
    <font>
      <sz val="12"/>
      <name val="Arial"/>
      <family val="2"/>
    </font>
    <font>
      <b/>
      <sz val="12"/>
      <name val="Arial"/>
      <family val="2"/>
    </font>
    <font>
      <i/>
      <sz val="12"/>
      <name val="Arial"/>
      <family val="2"/>
    </font>
    <font>
      <b/>
      <i/>
      <sz val="12"/>
      <name val="Arial"/>
      <family val="2"/>
    </font>
    <font>
      <b/>
      <i/>
      <sz val="12"/>
      <color indexed="23"/>
      <name val="Arial"/>
      <family val="2"/>
    </font>
    <font>
      <i/>
      <sz val="12"/>
      <color indexed="23"/>
      <name val="Arial"/>
      <family val="2"/>
    </font>
    <font>
      <sz val="16"/>
      <color indexed="9"/>
      <name val="Arial"/>
      <family val="2"/>
    </font>
    <font>
      <i/>
      <sz val="10"/>
      <name val="Arial"/>
      <family val="2"/>
    </font>
    <font>
      <sz val="10"/>
      <color indexed="8"/>
      <name val="Arial1"/>
    </font>
    <font>
      <b/>
      <sz val="9.5"/>
      <name val="Arial"/>
      <family val="2"/>
    </font>
    <font>
      <b/>
      <sz val="9.5"/>
      <color indexed="10"/>
      <name val="Arial"/>
      <family val="2"/>
    </font>
    <font>
      <i/>
      <sz val="10"/>
      <name val="Arial"/>
    </font>
    <font>
      <sz val="12"/>
      <color theme="1"/>
      <name val="Calibri"/>
      <family val="2"/>
      <scheme val="minor"/>
    </font>
  </fonts>
  <fills count="12">
    <fill>
      <patternFill patternType="none"/>
    </fill>
    <fill>
      <patternFill patternType="gray125"/>
    </fill>
    <fill>
      <patternFill patternType="solid">
        <fgColor indexed="23"/>
        <bgColor indexed="64"/>
      </patternFill>
    </fill>
    <fill>
      <patternFill patternType="solid">
        <fgColor indexed="9"/>
        <bgColor indexed="64"/>
      </patternFill>
    </fill>
    <fill>
      <patternFill patternType="solid">
        <fgColor indexed="22"/>
        <bgColor indexed="64"/>
      </patternFill>
    </fill>
    <fill>
      <patternFill patternType="solid">
        <fgColor indexed="34"/>
        <bgColor indexed="64"/>
      </patternFill>
    </fill>
    <fill>
      <patternFill patternType="solid">
        <fgColor indexed="9"/>
        <bgColor indexed="8"/>
      </patternFill>
    </fill>
    <fill>
      <patternFill patternType="solid">
        <fgColor indexed="19"/>
        <bgColor indexed="64"/>
      </patternFill>
    </fill>
    <fill>
      <patternFill patternType="solid">
        <fgColor indexed="19"/>
        <bgColor indexed="8"/>
      </patternFill>
    </fill>
    <fill>
      <patternFill patternType="solid">
        <fgColor indexed="37"/>
        <bgColor indexed="64"/>
      </patternFill>
    </fill>
    <fill>
      <patternFill patternType="solid">
        <fgColor indexed="29"/>
        <bgColor indexed="64"/>
      </patternFill>
    </fill>
    <fill>
      <patternFill patternType="solid">
        <fgColor indexed="43"/>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
        <color indexed="64"/>
      </top>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9"/>
      </top>
      <bottom style="thin">
        <color indexed="9"/>
      </bottom>
      <diagonal/>
    </border>
    <border>
      <left style="thin">
        <color indexed="64"/>
      </left>
      <right style="thin">
        <color indexed="64"/>
      </right>
      <top style="thin">
        <color indexed="9"/>
      </top>
      <bottom style="thin">
        <color indexed="9"/>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9">
    <xf numFmtId="0" fontId="0" fillId="0" borderId="0"/>
    <xf numFmtId="0" fontId="6" fillId="0" borderId="0"/>
    <xf numFmtId="0" fontId="5" fillId="0" borderId="0"/>
    <xf numFmtId="0" fontId="5" fillId="0" borderId="0"/>
    <xf numFmtId="0" fontId="15" fillId="0" borderId="0"/>
    <xf numFmtId="0" fontId="38" fillId="0" borderId="0" applyNumberFormat="0" applyBorder="0" applyProtection="0"/>
    <xf numFmtId="0" fontId="42" fillId="0" borderId="0"/>
    <xf numFmtId="9" fontId="6" fillId="0" borderId="0" applyFont="0" applyFill="0" applyBorder="0" applyAlignment="0" applyProtection="0"/>
    <xf numFmtId="9" fontId="5" fillId="0" borderId="0" applyFont="0" applyFill="0" applyBorder="0" applyAlignment="0" applyProtection="0"/>
  </cellStyleXfs>
  <cellXfs count="235">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0" xfId="0" applyAlignment="1">
      <alignment vertical="center" wrapText="1"/>
    </xf>
    <xf numFmtId="0" fontId="8" fillId="0" borderId="0" xfId="0" applyFont="1" applyAlignment="1">
      <alignment wrapText="1"/>
    </xf>
    <xf numFmtId="0" fontId="0" fillId="2" borderId="0" xfId="0" applyFill="1"/>
    <xf numFmtId="0" fontId="4" fillId="3" borderId="2" xfId="0" applyFont="1" applyFill="1" applyBorder="1" applyAlignment="1">
      <alignment vertical="center"/>
    </xf>
    <xf numFmtId="0" fontId="4" fillId="3" borderId="0" xfId="0" applyFont="1" applyFill="1" applyBorder="1" applyAlignment="1">
      <alignment vertical="center" wrapText="1"/>
    </xf>
    <xf numFmtId="0" fontId="4" fillId="3" borderId="2" xfId="0" applyFont="1" applyFill="1" applyBorder="1" applyAlignment="1">
      <alignment vertical="center" wrapText="1"/>
    </xf>
    <xf numFmtId="0" fontId="0" fillId="4" borderId="0" xfId="0" applyFill="1"/>
    <xf numFmtId="0" fontId="14" fillId="2" borderId="0" xfId="0" applyFont="1" applyFill="1" applyAlignment="1">
      <alignment vertical="center"/>
    </xf>
    <xf numFmtId="0" fontId="11" fillId="2" borderId="3" xfId="0" applyFont="1" applyFill="1" applyBorder="1"/>
    <xf numFmtId="0" fontId="0" fillId="5" borderId="1" xfId="0" applyFill="1" applyBorder="1" applyAlignment="1">
      <alignment vertical="center" wrapText="1"/>
    </xf>
    <xf numFmtId="0" fontId="9" fillId="4" borderId="0" xfId="0" applyFont="1" applyFill="1" applyAlignment="1">
      <alignment vertical="center"/>
    </xf>
    <xf numFmtId="0" fontId="13" fillId="0" borderId="0" xfId="0" applyFont="1"/>
    <xf numFmtId="0" fontId="13" fillId="2" borderId="0" xfId="0" applyFont="1" applyFill="1"/>
    <xf numFmtId="0" fontId="0" fillId="2" borderId="0" xfId="0" applyFill="1" applyAlignment="1">
      <alignment vertical="center" wrapText="1"/>
    </xf>
    <xf numFmtId="0" fontId="14" fillId="2" borderId="0" xfId="0" applyFont="1" applyFill="1" applyAlignment="1">
      <alignment vertical="center" wrapText="1"/>
    </xf>
    <xf numFmtId="0" fontId="0" fillId="4" borderId="0" xfId="0" applyFill="1" applyAlignment="1">
      <alignment vertical="center" wrapText="1"/>
    </xf>
    <xf numFmtId="0" fontId="10" fillId="5" borderId="4" xfId="0" applyFont="1" applyFill="1" applyBorder="1" applyAlignment="1">
      <alignment horizontal="center" vertical="center" wrapText="1"/>
    </xf>
    <xf numFmtId="0" fontId="14" fillId="0" borderId="0" xfId="0" applyFont="1" applyFill="1" applyAlignment="1">
      <alignment vertical="center" wrapText="1"/>
    </xf>
    <xf numFmtId="0" fontId="9" fillId="4" borderId="0" xfId="0" applyFont="1" applyFill="1" applyAlignment="1">
      <alignment vertical="center" wrapText="1"/>
    </xf>
    <xf numFmtId="0" fontId="16" fillId="4" borderId="0" xfId="0" applyFont="1" applyFill="1" applyAlignment="1">
      <alignment horizontal="right" vertical="center" wrapText="1"/>
    </xf>
    <xf numFmtId="0" fontId="0" fillId="0" borderId="0" xfId="0" applyFill="1" applyAlignment="1">
      <alignment vertical="center" wrapText="1"/>
    </xf>
    <xf numFmtId="0" fontId="8" fillId="5" borderId="4" xfId="0" applyFont="1" applyFill="1" applyBorder="1" applyAlignment="1">
      <alignment horizontal="right" vertical="center" wrapText="1"/>
    </xf>
    <xf numFmtId="0" fontId="9" fillId="5" borderId="5" xfId="0" applyFont="1" applyFill="1" applyBorder="1" applyAlignment="1">
      <alignment horizontal="right" vertical="center" wrapText="1"/>
    </xf>
    <xf numFmtId="0" fontId="0" fillId="0" borderId="5" xfId="0" applyBorder="1" applyAlignment="1">
      <alignment vertical="center" wrapText="1"/>
    </xf>
    <xf numFmtId="0" fontId="0" fillId="6" borderId="6" xfId="0" applyFill="1" applyBorder="1" applyAlignment="1">
      <alignment horizontal="left" vertical="center" wrapText="1"/>
    </xf>
    <xf numFmtId="0" fontId="7" fillId="3" borderId="2" xfId="0" applyFont="1" applyFill="1" applyBorder="1" applyAlignment="1">
      <alignment vertical="center"/>
    </xf>
    <xf numFmtId="0" fontId="7" fillId="3" borderId="0" xfId="0" applyFont="1" applyFill="1" applyBorder="1" applyAlignment="1">
      <alignment vertical="center"/>
    </xf>
    <xf numFmtId="0" fontId="0" fillId="3" borderId="6" xfId="0" applyFill="1" applyBorder="1" applyAlignment="1">
      <alignment horizontal="center" vertical="center" wrapText="1"/>
    </xf>
    <xf numFmtId="0" fontId="11" fillId="7" borderId="0" xfId="0" applyFont="1" applyFill="1"/>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3" borderId="0" xfId="0" applyFont="1" applyFill="1" applyBorder="1" applyAlignment="1">
      <alignment vertical="center"/>
    </xf>
    <xf numFmtId="0" fontId="0" fillId="2" borderId="0" xfId="0" applyFont="1" applyFill="1" applyBorder="1" applyAlignment="1">
      <alignment horizontal="center" vertical="center"/>
    </xf>
    <xf numFmtId="0" fontId="0" fillId="3" borderId="10" xfId="0" applyFont="1" applyFill="1" applyBorder="1" applyAlignment="1">
      <alignment vertical="center"/>
    </xf>
    <xf numFmtId="0" fontId="0" fillId="3" borderId="0" xfId="0" applyFont="1" applyFill="1" applyBorder="1" applyAlignment="1">
      <alignment vertical="center" wrapText="1"/>
    </xf>
    <xf numFmtId="0" fontId="0" fillId="0" borderId="2" xfId="0" applyFont="1" applyBorder="1" applyAlignment="1">
      <alignment vertical="center" wrapText="1"/>
    </xf>
    <xf numFmtId="0" fontId="0" fillId="0" borderId="0" xfId="0" applyFont="1" applyBorder="1" applyAlignment="1">
      <alignment vertical="center"/>
    </xf>
    <xf numFmtId="0" fontId="0" fillId="0" borderId="10" xfId="0" applyFont="1" applyBorder="1" applyAlignment="1">
      <alignment vertical="center"/>
    </xf>
    <xf numFmtId="0" fontId="0" fillId="2" borderId="2" xfId="0" applyFont="1" applyFill="1" applyBorder="1" applyAlignment="1">
      <alignment vertical="center"/>
    </xf>
    <xf numFmtId="0" fontId="0" fillId="2" borderId="0" xfId="0" applyFont="1" applyFill="1" applyBorder="1" applyAlignment="1">
      <alignment vertical="center"/>
    </xf>
    <xf numFmtId="0" fontId="0" fillId="2" borderId="10" xfId="0" applyFont="1" applyFill="1" applyBorder="1" applyAlignment="1">
      <alignment vertical="center"/>
    </xf>
    <xf numFmtId="0" fontId="0" fillId="0" borderId="2" xfId="0" applyFont="1" applyBorder="1" applyAlignment="1">
      <alignment vertical="center"/>
    </xf>
    <xf numFmtId="0" fontId="0" fillId="0" borderId="0" xfId="0" applyFont="1" applyFill="1" applyBorder="1" applyAlignment="1">
      <alignment vertical="center"/>
    </xf>
    <xf numFmtId="0" fontId="0" fillId="0" borderId="11" xfId="0" applyFont="1" applyBorder="1" applyAlignment="1">
      <alignment vertical="center"/>
    </xf>
    <xf numFmtId="0" fontId="0" fillId="0" borderId="9" xfId="0" applyFont="1" applyBorder="1" applyAlignment="1">
      <alignment vertical="center"/>
    </xf>
    <xf numFmtId="0" fontId="0" fillId="2" borderId="9" xfId="0" applyFont="1" applyFill="1" applyBorder="1" applyAlignment="1">
      <alignment vertical="center"/>
    </xf>
    <xf numFmtId="0" fontId="17" fillId="7" borderId="0" xfId="0" applyFont="1" applyFill="1"/>
    <xf numFmtId="0" fontId="0" fillId="0" borderId="0" xfId="0" applyFont="1" applyBorder="1" applyAlignment="1">
      <alignment vertical="center" wrapText="1"/>
    </xf>
    <xf numFmtId="0" fontId="0" fillId="5" borderId="12" xfId="0" applyFont="1" applyFill="1" applyBorder="1" applyAlignment="1">
      <alignment horizontal="right" vertical="center" wrapText="1"/>
    </xf>
    <xf numFmtId="0" fontId="0" fillId="4" borderId="0" xfId="0" applyFill="1" applyAlignment="1">
      <alignment horizontal="right" vertical="center" wrapText="1"/>
    </xf>
    <xf numFmtId="0" fontId="1" fillId="0" borderId="0" xfId="6" applyFont="1" applyAlignment="1">
      <alignment vertical="center"/>
    </xf>
    <xf numFmtId="0" fontId="21" fillId="4" borderId="13" xfId="6" applyFont="1" applyFill="1" applyBorder="1" applyAlignment="1">
      <alignment horizontal="center" vertical="center" wrapText="1"/>
    </xf>
    <xf numFmtId="0" fontId="22" fillId="4" borderId="14" xfId="6" applyFont="1" applyFill="1" applyBorder="1" applyAlignment="1">
      <alignment horizontal="center" wrapText="1"/>
    </xf>
    <xf numFmtId="0" fontId="21" fillId="0" borderId="15" xfId="6" applyFont="1" applyBorder="1" applyAlignment="1">
      <alignment horizontal="center" vertical="center" wrapText="1"/>
    </xf>
    <xf numFmtId="0" fontId="23" fillId="0" borderId="1" xfId="6" applyFont="1" applyBorder="1" applyAlignment="1">
      <alignment horizontal="center" vertical="center" wrapText="1"/>
    </xf>
    <xf numFmtId="0" fontId="23" fillId="0" borderId="5" xfId="6" applyFont="1" applyBorder="1" applyAlignment="1">
      <alignment horizontal="center" vertical="center" wrapText="1"/>
    </xf>
    <xf numFmtId="0" fontId="23" fillId="0" borderId="16" xfId="6" applyFont="1" applyBorder="1" applyAlignment="1">
      <alignment horizontal="center" vertical="center" textRotation="180" wrapText="1"/>
    </xf>
    <xf numFmtId="0" fontId="23" fillId="0" borderId="12" xfId="6" applyFont="1" applyBorder="1" applyAlignment="1">
      <alignment horizontal="center" vertical="center" wrapText="1"/>
    </xf>
    <xf numFmtId="0" fontId="24" fillId="4" borderId="5" xfId="6" applyFont="1" applyFill="1" applyBorder="1" applyAlignment="1">
      <alignment horizontal="center" vertical="center"/>
    </xf>
    <xf numFmtId="0" fontId="25" fillId="4" borderId="12" xfId="6" applyFont="1" applyFill="1" applyBorder="1" applyAlignment="1">
      <alignment horizontal="left" wrapText="1"/>
    </xf>
    <xf numFmtId="0" fontId="24" fillId="4" borderId="12" xfId="6" applyFont="1" applyFill="1" applyBorder="1" applyAlignment="1">
      <alignment horizontal="center" vertical="center" wrapText="1"/>
    </xf>
    <xf numFmtId="0" fontId="26" fillId="4" borderId="1" xfId="6" applyFont="1" applyFill="1" applyBorder="1" applyAlignment="1">
      <alignment horizontal="center" vertical="center" wrapText="1"/>
    </xf>
    <xf numFmtId="0" fontId="26" fillId="4" borderId="5" xfId="6" applyFont="1" applyFill="1" applyBorder="1" applyAlignment="1">
      <alignment horizontal="center" vertical="center" wrapText="1"/>
    </xf>
    <xf numFmtId="0" fontId="24" fillId="4" borderId="1" xfId="6" applyFont="1" applyFill="1" applyBorder="1" applyAlignment="1">
      <alignment horizontal="center" vertical="center" textRotation="180" wrapText="1"/>
    </xf>
    <xf numFmtId="0" fontId="26" fillId="4" borderId="12" xfId="6" applyFont="1" applyFill="1" applyBorder="1" applyAlignment="1">
      <alignment horizontal="center" vertical="center" wrapText="1"/>
    </xf>
    <xf numFmtId="0" fontId="5" fillId="0" borderId="1" xfId="2" applyBorder="1" applyAlignment="1">
      <alignment vertical="center"/>
    </xf>
    <xf numFmtId="0" fontId="5" fillId="0" borderId="1" xfId="2" applyBorder="1" applyAlignment="1">
      <alignment vertical="center" wrapText="1"/>
    </xf>
    <xf numFmtId="0" fontId="26" fillId="0" borderId="17" xfId="6" applyFont="1" applyBorder="1" applyAlignment="1">
      <alignment horizontal="center" vertical="center" wrapText="1"/>
    </xf>
    <xf numFmtId="0" fontId="27" fillId="7" borderId="1" xfId="6" applyFont="1" applyFill="1" applyBorder="1" applyAlignment="1">
      <alignment horizontal="center" vertical="center" wrapText="1"/>
    </xf>
    <xf numFmtId="0" fontId="27" fillId="7" borderId="5" xfId="6" applyFont="1" applyFill="1" applyBorder="1" applyAlignment="1">
      <alignment horizontal="center" vertical="center" wrapText="1"/>
    </xf>
    <xf numFmtId="0" fontId="26" fillId="0" borderId="17" xfId="6" applyFont="1" applyBorder="1" applyAlignment="1">
      <alignment horizontal="center" vertical="center" textRotation="180" wrapText="1"/>
    </xf>
    <xf numFmtId="0" fontId="26" fillId="0" borderId="12" xfId="6" applyFont="1" applyBorder="1" applyAlignment="1">
      <alignment horizontal="center" vertical="center" wrapText="1"/>
    </xf>
    <xf numFmtId="0" fontId="26" fillId="0" borderId="1" xfId="6" applyFont="1" applyBorder="1" applyAlignment="1">
      <alignment horizontal="center" vertical="center" wrapText="1"/>
    </xf>
    <xf numFmtId="0" fontId="26" fillId="0" borderId="16" xfId="6" applyFont="1" applyBorder="1" applyAlignment="1">
      <alignment horizontal="center" vertical="center" wrapText="1"/>
    </xf>
    <xf numFmtId="0" fontId="27" fillId="0" borderId="1" xfId="6" applyFont="1" applyBorder="1" applyAlignment="1">
      <alignment horizontal="center" vertical="center" wrapText="1"/>
    </xf>
    <xf numFmtId="0" fontId="27" fillId="0" borderId="5" xfId="6" applyFont="1" applyBorder="1" applyAlignment="1">
      <alignment horizontal="center" vertical="center" wrapText="1"/>
    </xf>
    <xf numFmtId="0" fontId="26" fillId="0" borderId="16" xfId="6" applyFont="1" applyBorder="1" applyAlignment="1">
      <alignment horizontal="center" vertical="center" textRotation="180" wrapText="1"/>
    </xf>
    <xf numFmtId="0" fontId="27" fillId="4" borderId="1" xfId="6" applyFont="1" applyFill="1" applyBorder="1" applyAlignment="1">
      <alignment horizontal="center" vertical="center" wrapText="1"/>
    </xf>
    <xf numFmtId="0" fontId="27" fillId="4" borderId="5" xfId="6" applyFont="1" applyFill="1" applyBorder="1" applyAlignment="1">
      <alignment horizontal="center" vertical="center" wrapText="1"/>
    </xf>
    <xf numFmtId="0" fontId="26" fillId="0" borderId="7" xfId="6" applyFont="1" applyBorder="1" applyAlignment="1">
      <alignment horizontal="center" vertical="center" wrapText="1"/>
    </xf>
    <xf numFmtId="0" fontId="26" fillId="0" borderId="7" xfId="6" applyFont="1" applyBorder="1" applyAlignment="1">
      <alignment horizontal="center" vertical="center" textRotation="180" wrapText="1"/>
    </xf>
    <xf numFmtId="0" fontId="26" fillId="10" borderId="12" xfId="6" applyFont="1" applyFill="1" applyBorder="1" applyAlignment="1">
      <alignment horizontal="center" vertical="center" wrapText="1"/>
    </xf>
    <xf numFmtId="0" fontId="24" fillId="4" borderId="5" xfId="6" applyFont="1" applyFill="1" applyBorder="1" applyAlignment="1">
      <alignment horizontal="center" vertical="center" textRotation="180" wrapText="1"/>
    </xf>
    <xf numFmtId="0" fontId="21" fillId="4" borderId="4" xfId="6" applyFont="1" applyFill="1" applyBorder="1" applyAlignment="1">
      <alignment horizontal="left" vertical="center" wrapText="1"/>
    </xf>
    <xf numFmtId="0" fontId="24" fillId="4" borderId="1" xfId="6" applyFont="1" applyFill="1" applyBorder="1" applyAlignment="1">
      <alignment horizontal="center" vertical="center" wrapText="1"/>
    </xf>
    <xf numFmtId="0" fontId="1" fillId="0" borderId="0" xfId="6" applyFont="1" applyAlignment="1">
      <alignment horizontal="center" vertical="center"/>
    </xf>
    <xf numFmtId="0" fontId="20" fillId="0" borderId="0" xfId="6" applyFont="1" applyAlignment="1">
      <alignment vertical="center"/>
    </xf>
    <xf numFmtId="0" fontId="1" fillId="0" borderId="0" xfId="6" applyFont="1"/>
    <xf numFmtId="0" fontId="28" fillId="4" borderId="12" xfId="6" applyFont="1" applyFill="1" applyBorder="1" applyAlignment="1">
      <alignment horizontal="center" wrapText="1"/>
    </xf>
    <xf numFmtId="0" fontId="26" fillId="0" borderId="1" xfId="6" applyFont="1" applyFill="1" applyBorder="1" applyAlignment="1">
      <alignment horizontal="center" vertical="center" wrapText="1"/>
    </xf>
    <xf numFmtId="0" fontId="23" fillId="0" borderId="6" xfId="6" applyFont="1" applyBorder="1" applyAlignment="1">
      <alignment horizontal="left" vertical="center" wrapText="1"/>
    </xf>
    <xf numFmtId="0" fontId="26" fillId="0" borderId="5" xfId="6" applyFont="1" applyBorder="1" applyAlignment="1">
      <alignment horizontal="center" vertical="center" wrapText="1"/>
    </xf>
    <xf numFmtId="0" fontId="23" fillId="0" borderId="1" xfId="6" applyFont="1" applyBorder="1" applyAlignment="1">
      <alignment horizontal="left" vertical="center" wrapText="1"/>
    </xf>
    <xf numFmtId="0" fontId="26" fillId="0" borderId="1" xfId="6" applyFont="1" applyFill="1" applyBorder="1" applyAlignment="1">
      <alignment horizontal="center" vertical="center"/>
    </xf>
    <xf numFmtId="0" fontId="29" fillId="0" borderId="1" xfId="6" applyFont="1" applyBorder="1" applyAlignment="1">
      <alignment horizontal="left" vertical="center"/>
    </xf>
    <xf numFmtId="0" fontId="26" fillId="0" borderId="18" xfId="6" applyFont="1" applyFill="1" applyBorder="1" applyAlignment="1">
      <alignment horizontal="center" vertical="center"/>
    </xf>
    <xf numFmtId="0" fontId="23" fillId="0" borderId="18" xfId="6" applyFont="1" applyBorder="1" applyAlignment="1">
      <alignment horizontal="left" vertical="center" wrapText="1"/>
    </xf>
    <xf numFmtId="0" fontId="26" fillId="0" borderId="6" xfId="6" applyFont="1" applyFill="1" applyBorder="1" applyAlignment="1">
      <alignment horizontal="center" vertical="center"/>
    </xf>
    <xf numFmtId="0" fontId="29" fillId="0" borderId="0" xfId="6" applyFont="1" applyAlignment="1">
      <alignment vertical="center"/>
    </xf>
    <xf numFmtId="0" fontId="23" fillId="0" borderId="4" xfId="6" applyFont="1" applyBorder="1" applyAlignment="1">
      <alignment horizontal="left" vertical="center" wrapText="1"/>
    </xf>
    <xf numFmtId="0" fontId="15" fillId="0" borderId="5" xfId="0" applyFont="1" applyBorder="1" applyAlignment="1">
      <alignment vertical="center" wrapText="1"/>
    </xf>
    <xf numFmtId="0" fontId="15" fillId="5" borderId="1" xfId="0" applyFont="1" applyFill="1" applyBorder="1" applyAlignment="1">
      <alignment vertical="center" wrapText="1"/>
    </xf>
    <xf numFmtId="0" fontId="15" fillId="6" borderId="6" xfId="0" applyFont="1" applyFill="1" applyBorder="1" applyAlignment="1">
      <alignment horizontal="left" vertical="center" wrapText="1"/>
    </xf>
    <xf numFmtId="0" fontId="15" fillId="0" borderId="1" xfId="0" applyFont="1" applyBorder="1" applyAlignment="1">
      <alignment horizontal="left" vertical="center" wrapText="1"/>
    </xf>
    <xf numFmtId="0" fontId="15" fillId="0" borderId="6" xfId="0" applyFont="1" applyBorder="1" applyAlignment="1">
      <alignment horizontal="left" vertical="center" wrapText="1"/>
    </xf>
    <xf numFmtId="0" fontId="15" fillId="6" borderId="1" xfId="0" applyFont="1" applyFill="1" applyBorder="1" applyAlignment="1">
      <alignment horizontal="left" vertical="center" wrapText="1"/>
    </xf>
    <xf numFmtId="0" fontId="0" fillId="0" borderId="1" xfId="0" applyBorder="1" applyAlignment="1">
      <alignment horizontal="left" vertical="center" wrapText="1"/>
    </xf>
    <xf numFmtId="0" fontId="36" fillId="2" borderId="0" xfId="0" applyFont="1" applyFill="1" applyAlignment="1">
      <alignment vertical="center"/>
    </xf>
    <xf numFmtId="0" fontId="15" fillId="0" borderId="1" xfId="0" applyFont="1" applyBorder="1" applyAlignment="1">
      <alignment vertical="center" wrapText="1"/>
    </xf>
    <xf numFmtId="0" fontId="15" fillId="3" borderId="1" xfId="0" quotePrefix="1" applyFont="1" applyFill="1" applyBorder="1" applyAlignment="1">
      <alignment horizontal="left" vertical="center" wrapText="1"/>
    </xf>
    <xf numFmtId="0" fontId="15" fillId="0" borderId="1" xfId="0" applyFont="1" applyFill="1" applyBorder="1" applyAlignment="1">
      <alignment vertical="center" wrapText="1"/>
    </xf>
    <xf numFmtId="0" fontId="15" fillId="0" borderId="5" xfId="0" applyFont="1" applyFill="1" applyBorder="1" applyAlignment="1">
      <alignment vertical="center" wrapText="1"/>
    </xf>
    <xf numFmtId="0" fontId="8" fillId="5" borderId="4" xfId="0" applyFont="1" applyFill="1" applyBorder="1" applyAlignment="1">
      <alignment vertical="center" wrapText="1"/>
    </xf>
    <xf numFmtId="0" fontId="15" fillId="0" borderId="0" xfId="0" applyFont="1" applyAlignment="1">
      <alignment vertical="center" wrapText="1"/>
    </xf>
    <xf numFmtId="0" fontId="14" fillId="2" borderId="0" xfId="0" applyFont="1" applyFill="1" applyAlignment="1">
      <alignment horizontal="left" vertical="center" wrapText="1"/>
    </xf>
    <xf numFmtId="0" fontId="16" fillId="4" borderId="0" xfId="0" applyFont="1" applyFill="1" applyAlignment="1">
      <alignment horizontal="left" vertical="center" wrapText="1"/>
    </xf>
    <xf numFmtId="0" fontId="0" fillId="0" borderId="5" xfId="0" applyBorder="1" applyAlignment="1">
      <alignment horizontal="left" vertical="center" wrapText="1"/>
    </xf>
    <xf numFmtId="0" fontId="0" fillId="2" borderId="0" xfId="0" applyFill="1" applyAlignment="1">
      <alignment horizontal="left" vertical="center" wrapText="1"/>
    </xf>
    <xf numFmtId="0" fontId="0" fillId="0" borderId="0" xfId="0" applyAlignment="1">
      <alignment horizontal="left" vertical="center" wrapText="1"/>
    </xf>
    <xf numFmtId="0" fontId="15" fillId="0" borderId="5" xfId="0" applyFont="1" applyBorder="1" applyAlignment="1">
      <alignment horizontal="left" vertical="center" wrapText="1"/>
    </xf>
    <xf numFmtId="0" fontId="15" fillId="0" borderId="0" xfId="0" applyFont="1" applyAlignment="1">
      <alignment horizontal="left" vertical="center"/>
    </xf>
    <xf numFmtId="0" fontId="15" fillId="0" borderId="2" xfId="0" applyFont="1" applyBorder="1" applyAlignment="1">
      <alignment vertical="center" wrapText="1"/>
    </xf>
    <xf numFmtId="0" fontId="31" fillId="5" borderId="5" xfId="0" applyFont="1" applyFill="1" applyBorder="1" applyAlignment="1">
      <alignment horizontal="right" vertical="center" wrapText="1"/>
    </xf>
    <xf numFmtId="0" fontId="0" fillId="5" borderId="6" xfId="0" applyFill="1" applyBorder="1" applyAlignment="1">
      <alignment vertical="center" wrapText="1"/>
    </xf>
    <xf numFmtId="0" fontId="0" fillId="3" borderId="18" xfId="0" applyFill="1" applyBorder="1" applyAlignment="1">
      <alignment horizontal="center" vertical="center" wrapText="1"/>
    </xf>
    <xf numFmtId="0" fontId="0" fillId="3" borderId="1"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7" xfId="0" applyFill="1" applyBorder="1" applyAlignment="1">
      <alignment horizontal="center" vertical="center" wrapText="1"/>
    </xf>
    <xf numFmtId="0" fontId="15" fillId="11" borderId="1" xfId="0" applyFont="1" applyFill="1" applyBorder="1" applyAlignment="1">
      <alignment horizontal="center" vertical="center" wrapText="1"/>
    </xf>
    <xf numFmtId="0" fontId="0" fillId="3" borderId="19" xfId="0" applyFill="1" applyBorder="1" applyAlignment="1">
      <alignment horizontal="center" vertical="center" wrapText="1"/>
    </xf>
    <xf numFmtId="0" fontId="0" fillId="3" borderId="14" xfId="0" applyFill="1" applyBorder="1" applyAlignment="1">
      <alignment horizontal="center" vertical="center" wrapText="1"/>
    </xf>
    <xf numFmtId="0" fontId="0" fillId="3" borderId="12" xfId="0" applyFill="1" applyBorder="1" applyAlignment="1">
      <alignment horizontal="center" vertical="center" wrapText="1"/>
    </xf>
    <xf numFmtId="0" fontId="0" fillId="3" borderId="20" xfId="0" applyFill="1" applyBorder="1" applyAlignment="1">
      <alignment horizontal="center" vertical="center" wrapText="1"/>
    </xf>
    <xf numFmtId="0" fontId="0" fillId="11" borderId="18" xfId="0" applyFill="1" applyBorder="1" applyAlignment="1">
      <alignment horizontal="center" vertical="center" wrapText="1"/>
    </xf>
    <xf numFmtId="0" fontId="0" fillId="11" borderId="6" xfId="0" applyFill="1" applyBorder="1" applyAlignment="1">
      <alignment horizontal="center" vertical="center" wrapText="1"/>
    </xf>
    <xf numFmtId="0" fontId="4" fillId="0" borderId="0" xfId="0" applyFont="1" applyBorder="1" applyAlignment="1">
      <alignment vertical="center"/>
    </xf>
    <xf numFmtId="0" fontId="4" fillId="0" borderId="10" xfId="0" applyFont="1" applyBorder="1" applyAlignment="1">
      <alignment vertical="center"/>
    </xf>
    <xf numFmtId="0" fontId="15" fillId="0" borderId="5" xfId="0" applyFont="1" applyBorder="1" applyAlignment="1">
      <alignment horizontal="center" vertical="center" wrapText="1"/>
    </xf>
    <xf numFmtId="0" fontId="40" fillId="0" borderId="1" xfId="0" applyFont="1" applyBorder="1" applyAlignment="1">
      <alignment horizontal="center" vertical="center" wrapText="1"/>
    </xf>
    <xf numFmtId="0" fontId="40" fillId="0" borderId="1" xfId="0" applyFont="1" applyBorder="1" applyAlignment="1">
      <alignment horizontal="left" vertical="center" wrapText="1"/>
    </xf>
    <xf numFmtId="0" fontId="39" fillId="0" borderId="1" xfId="0" applyFont="1" applyFill="1" applyBorder="1" applyAlignment="1">
      <alignment horizontal="center" vertical="center" wrapText="1"/>
    </xf>
    <xf numFmtId="0" fontId="14" fillId="2" borderId="0" xfId="0" applyFont="1" applyFill="1" applyAlignment="1">
      <alignment horizontal="center" vertical="center" wrapText="1"/>
    </xf>
    <xf numFmtId="0" fontId="0" fillId="4" borderId="0" xfId="0" applyFill="1" applyAlignment="1">
      <alignment horizontal="center" vertical="center" wrapText="1"/>
    </xf>
    <xf numFmtId="0" fontId="0" fillId="2" borderId="0" xfId="0" applyFill="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5" fillId="6" borderId="6" xfId="0" applyFont="1" applyFill="1" applyBorder="1" applyAlignment="1">
      <alignment horizontal="left" vertical="center" wrapText="1"/>
    </xf>
    <xf numFmtId="0" fontId="5" fillId="0" borderId="5"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3" borderId="1" xfId="0" quotePrefix="1" applyFont="1" applyFill="1" applyBorder="1" applyAlignment="1">
      <alignment horizontal="left" vertical="center" wrapText="1"/>
    </xf>
    <xf numFmtId="0" fontId="5" fillId="0" borderId="1" xfId="0" applyFont="1" applyBorder="1" applyAlignment="1">
      <alignment horizontal="center" vertical="center" wrapText="1"/>
    </xf>
    <xf numFmtId="0" fontId="5" fillId="0" borderId="5" xfId="0" applyFont="1" applyBorder="1" applyAlignment="1">
      <alignment horizontal="left" vertical="center" wrapText="1"/>
    </xf>
    <xf numFmtId="0" fontId="5" fillId="3" borderId="1" xfId="0" applyFont="1" applyFill="1" applyBorder="1" applyAlignment="1">
      <alignment horizontal="center" vertical="center" wrapText="1"/>
    </xf>
    <xf numFmtId="0" fontId="5" fillId="3" borderId="0" xfId="0" applyFont="1" applyFill="1" applyAlignment="1">
      <alignment horizontal="center" vertical="center" wrapText="1"/>
    </xf>
    <xf numFmtId="0" fontId="5" fillId="11"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0" borderId="5" xfId="0" applyFont="1" applyBorder="1" applyAlignment="1">
      <alignment vertical="center" wrapText="1"/>
    </xf>
    <xf numFmtId="0" fontId="5" fillId="0" borderId="0" xfId="0" applyFont="1" applyAlignment="1">
      <alignment vertical="center" wrapText="1"/>
    </xf>
    <xf numFmtId="0" fontId="5" fillId="3" borderId="18" xfId="0" applyFont="1" applyFill="1" applyBorder="1" applyAlignment="1">
      <alignment horizontal="center" vertical="center" wrapText="1"/>
    </xf>
    <xf numFmtId="0" fontId="5" fillId="11" borderId="7" xfId="0" applyFont="1" applyFill="1" applyBorder="1" applyAlignment="1">
      <alignment horizontal="center" vertical="center" wrapText="1"/>
    </xf>
    <xf numFmtId="0" fontId="5" fillId="0" borderId="5" xfId="0" applyNumberFormat="1" applyFont="1" applyBorder="1" applyAlignment="1">
      <alignment vertical="center" wrapText="1"/>
    </xf>
    <xf numFmtId="0" fontId="5" fillId="6" borderId="13" xfId="0" applyFont="1" applyFill="1" applyBorder="1" applyAlignment="1">
      <alignment horizontal="left" vertical="center" wrapText="1"/>
    </xf>
    <xf numFmtId="0" fontId="0" fillId="4" borderId="0" xfId="0" applyFill="1" applyAlignment="1">
      <alignment horizontal="left" vertical="center" wrapText="1"/>
    </xf>
    <xf numFmtId="14" fontId="5" fillId="0" borderId="1" xfId="0" applyNumberFormat="1" applyFont="1" applyBorder="1" applyAlignment="1">
      <alignment horizontal="left" vertical="center" wrapText="1"/>
    </xf>
    <xf numFmtId="14" fontId="0" fillId="0" borderId="1" xfId="0" applyNumberFormat="1" applyBorder="1" applyAlignment="1">
      <alignment horizontal="left" vertical="center" wrapText="1"/>
    </xf>
    <xf numFmtId="0" fontId="0" fillId="3" borderId="7" xfId="0" applyFill="1" applyBorder="1" applyAlignment="1">
      <alignment horizontal="center" vertical="center" wrapText="1"/>
    </xf>
    <xf numFmtId="0" fontId="5" fillId="3" borderId="7"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1" fillId="2" borderId="3" xfId="0" applyFont="1" applyFill="1" applyBorder="1" applyAlignment="1">
      <alignment vertical="center"/>
    </xf>
    <xf numFmtId="0" fontId="9" fillId="0" borderId="1" xfId="0" applyFont="1" applyBorder="1" applyAlignment="1">
      <alignment vertical="center" wrapText="1"/>
    </xf>
    <xf numFmtId="0" fontId="30" fillId="0" borderId="1" xfId="0" applyFont="1" applyBorder="1" applyAlignment="1">
      <alignment vertical="center" wrapText="1"/>
    </xf>
    <xf numFmtId="0" fontId="8" fillId="0" borderId="1" xfId="0" applyFont="1" applyBorder="1" applyAlignment="1">
      <alignment vertical="center" wrapText="1"/>
    </xf>
    <xf numFmtId="0" fontId="0" fillId="4" borderId="0" xfId="0" applyFill="1" applyAlignment="1">
      <alignment vertical="center"/>
    </xf>
    <xf numFmtId="0" fontId="8" fillId="4" borderId="0" xfId="0" applyFont="1" applyFill="1" applyAlignment="1">
      <alignment vertical="center" wrapText="1"/>
    </xf>
    <xf numFmtId="0" fontId="33" fillId="0" borderId="0" xfId="0" applyFont="1" applyAlignment="1">
      <alignment vertical="center" wrapText="1"/>
    </xf>
    <xf numFmtId="0" fontId="32" fillId="0" borderId="1" xfId="0" applyFont="1" applyBorder="1" applyAlignment="1">
      <alignment vertical="center" wrapText="1"/>
    </xf>
    <xf numFmtId="0" fontId="34" fillId="0" borderId="1" xfId="0" applyFont="1" applyBorder="1" applyAlignment="1">
      <alignment vertical="center" wrapText="1"/>
    </xf>
    <xf numFmtId="0" fontId="35" fillId="0" borderId="1" xfId="0" applyFont="1" applyBorder="1" applyAlignment="1">
      <alignment vertical="center" wrapText="1"/>
    </xf>
    <xf numFmtId="0" fontId="31" fillId="0" borderId="1" xfId="0" applyFont="1" applyBorder="1" applyAlignment="1">
      <alignment vertical="center" wrapText="1"/>
    </xf>
    <xf numFmtId="0" fontId="0" fillId="0" borderId="5" xfId="0" applyBorder="1" applyAlignment="1">
      <alignment horizontal="center" vertical="center" wrapText="1"/>
    </xf>
    <xf numFmtId="0" fontId="8" fillId="4" borderId="0" xfId="0" applyFont="1" applyFill="1" applyAlignment="1">
      <alignment wrapText="1"/>
    </xf>
    <xf numFmtId="0" fontId="35" fillId="0" borderId="1" xfId="0" applyFont="1" applyBorder="1" applyAlignment="1">
      <alignment wrapText="1"/>
    </xf>
    <xf numFmtId="0" fontId="30" fillId="0" borderId="1" xfId="0" applyFont="1" applyBorder="1" applyAlignment="1">
      <alignment wrapText="1"/>
    </xf>
    <xf numFmtId="0" fontId="39" fillId="3" borderId="1" xfId="0" applyFont="1" applyFill="1" applyBorder="1" applyAlignment="1">
      <alignment horizontal="center" vertical="center" wrapText="1"/>
    </xf>
    <xf numFmtId="0" fontId="39" fillId="3" borderId="6" xfId="0" applyFont="1" applyFill="1" applyBorder="1" applyAlignment="1">
      <alignment horizontal="center" vertical="center" wrapText="1"/>
    </xf>
    <xf numFmtId="0" fontId="8" fillId="5" borderId="4" xfId="0" applyFont="1" applyFill="1" applyBorder="1" applyAlignment="1">
      <alignment horizontal="left" vertical="center" wrapText="1"/>
    </xf>
    <xf numFmtId="0" fontId="19" fillId="9" borderId="5" xfId="6" applyFont="1" applyFill="1" applyBorder="1" applyAlignment="1">
      <alignment horizontal="center" vertical="center" wrapText="1"/>
    </xf>
    <xf numFmtId="0" fontId="19" fillId="9" borderId="4" xfId="6" applyFont="1" applyFill="1" applyBorder="1" applyAlignment="1">
      <alignment horizontal="center" vertical="center" wrapText="1"/>
    </xf>
    <xf numFmtId="0" fontId="19" fillId="9" borderId="12" xfId="6" applyFont="1" applyFill="1" applyBorder="1" applyAlignment="1">
      <alignment horizontal="center" vertical="center" wrapText="1"/>
    </xf>
    <xf numFmtId="0" fontId="19" fillId="9" borderId="1" xfId="6" applyFont="1" applyFill="1" applyBorder="1" applyAlignment="1">
      <alignment horizontal="center" vertical="center" wrapText="1"/>
    </xf>
    <xf numFmtId="0" fontId="0" fillId="4" borderId="7" xfId="0" applyFont="1" applyFill="1" applyBorder="1" applyAlignment="1">
      <alignment horizontal="left" vertical="center" wrapText="1"/>
    </xf>
    <xf numFmtId="0" fontId="14" fillId="2" borderId="0" xfId="0" applyFont="1" applyFill="1" applyAlignment="1">
      <alignment horizontal="center" vertical="center" textRotation="180"/>
    </xf>
    <xf numFmtId="0" fontId="14" fillId="2" borderId="0" xfId="0" applyFont="1" applyFill="1" applyAlignment="1">
      <alignment horizontal="center" vertical="top" textRotation="180"/>
    </xf>
    <xf numFmtId="0" fontId="39" fillId="3" borderId="18" xfId="0" applyFont="1" applyFill="1" applyBorder="1" applyAlignment="1">
      <alignment horizontal="center" vertical="center" wrapText="1"/>
    </xf>
    <xf numFmtId="0" fontId="39" fillId="3" borderId="6" xfId="0" applyFont="1" applyFill="1" applyBorder="1" applyAlignment="1">
      <alignment horizontal="center" vertical="center" wrapText="1"/>
    </xf>
    <xf numFmtId="0" fontId="39" fillId="3" borderId="1" xfId="0" applyFont="1" applyFill="1" applyBorder="1" applyAlignment="1">
      <alignment horizontal="center" vertical="center" wrapText="1"/>
    </xf>
    <xf numFmtId="0" fontId="0" fillId="5" borderId="18" xfId="0" applyFont="1" applyFill="1" applyBorder="1" applyAlignment="1">
      <alignment horizontal="center" vertical="center" wrapText="1"/>
    </xf>
    <xf numFmtId="0" fontId="0" fillId="5" borderId="7" xfId="0" applyFont="1" applyFill="1" applyBorder="1" applyAlignment="1">
      <alignment horizontal="center" vertical="center" wrapText="1"/>
    </xf>
    <xf numFmtId="0" fontId="0" fillId="5" borderId="6" xfId="0" applyFont="1" applyFill="1" applyBorder="1" applyAlignment="1">
      <alignment horizontal="center" vertical="center" wrapText="1"/>
    </xf>
    <xf numFmtId="0" fontId="39" fillId="3" borderId="21" xfId="0" applyFont="1" applyFill="1" applyBorder="1" applyAlignment="1">
      <alignment horizontal="center" vertical="center" wrapText="1"/>
    </xf>
    <xf numFmtId="0" fontId="39" fillId="3" borderId="19" xfId="0" applyFont="1" applyFill="1" applyBorder="1" applyAlignment="1">
      <alignment horizontal="center" vertical="center" wrapText="1"/>
    </xf>
    <xf numFmtId="0" fontId="39" fillId="3" borderId="13" xfId="0" applyFont="1" applyFill="1" applyBorder="1" applyAlignment="1">
      <alignment horizontal="center" vertical="center" wrapText="1"/>
    </xf>
    <xf numFmtId="0" fontId="39" fillId="3" borderId="14" xfId="0" applyFont="1" applyFill="1" applyBorder="1" applyAlignment="1">
      <alignment horizontal="center" vertical="center" wrapText="1"/>
    </xf>
    <xf numFmtId="0" fontId="0" fillId="5" borderId="18" xfId="0" applyFill="1" applyBorder="1" applyAlignment="1">
      <alignment horizontal="center" vertical="center" wrapText="1"/>
    </xf>
    <xf numFmtId="0" fontId="0" fillId="5" borderId="7" xfId="0" applyFill="1" applyBorder="1" applyAlignment="1">
      <alignment horizontal="center" vertical="center" wrapText="1"/>
    </xf>
    <xf numFmtId="0" fontId="0" fillId="5" borderId="6" xfId="0" applyFill="1" applyBorder="1" applyAlignment="1">
      <alignment horizontal="center" vertical="center" wrapText="1"/>
    </xf>
    <xf numFmtId="0" fontId="8" fillId="5" borderId="5" xfId="0" applyFont="1" applyFill="1" applyBorder="1" applyAlignment="1">
      <alignment horizontal="left" vertical="center" wrapText="1"/>
    </xf>
    <xf numFmtId="0" fontId="8" fillId="5" borderId="4" xfId="0" applyFont="1" applyFill="1" applyBorder="1" applyAlignment="1">
      <alignment horizontal="left" vertical="center" wrapText="1"/>
    </xf>
    <xf numFmtId="0" fontId="5" fillId="5" borderId="1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0" fillId="5" borderId="20" xfId="0" applyFill="1" applyBorder="1" applyAlignment="1">
      <alignment horizontal="center" vertical="center" wrapText="1"/>
    </xf>
    <xf numFmtId="0" fontId="9" fillId="4" borderId="3" xfId="0" applyFont="1" applyFill="1" applyBorder="1" applyAlignment="1">
      <alignment horizontal="left" vertical="center"/>
    </xf>
    <xf numFmtId="0" fontId="9" fillId="4" borderId="3" xfId="0" applyFont="1" applyFill="1" applyBorder="1" applyAlignment="1">
      <alignment horizontal="left" vertical="center" wrapText="1"/>
    </xf>
    <xf numFmtId="0" fontId="4" fillId="0" borderId="22" xfId="0" applyFont="1" applyBorder="1" applyAlignment="1">
      <alignment horizontal="center" vertical="center"/>
    </xf>
    <xf numFmtId="0" fontId="4" fillId="0" borderId="8" xfId="0" applyFont="1" applyBorder="1" applyAlignment="1">
      <alignment horizontal="center" vertical="center"/>
    </xf>
    <xf numFmtId="0" fontId="4" fillId="0" borderId="11" xfId="0" applyFont="1" applyBorder="1" applyAlignment="1">
      <alignment horizontal="center" vertical="center"/>
    </xf>
    <xf numFmtId="0" fontId="4" fillId="0" borderId="9"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7" fillId="3" borderId="0"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24"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9" xfId="0" applyFont="1" applyFill="1" applyBorder="1" applyAlignment="1">
      <alignment horizontal="center" vertical="center"/>
    </xf>
    <xf numFmtId="0" fontId="19" fillId="9" borderId="5" xfId="6" applyFont="1" applyFill="1" applyBorder="1" applyAlignment="1">
      <alignment horizontal="center" vertical="center" wrapText="1"/>
    </xf>
    <xf numFmtId="0" fontId="19" fillId="9" borderId="4" xfId="6" applyFont="1" applyFill="1" applyBorder="1" applyAlignment="1">
      <alignment horizontal="center" vertical="center" wrapText="1"/>
    </xf>
    <xf numFmtId="0" fontId="19" fillId="9" borderId="12" xfId="6" applyFont="1" applyFill="1" applyBorder="1" applyAlignment="1">
      <alignment horizontal="center" vertical="center" wrapText="1"/>
    </xf>
    <xf numFmtId="0" fontId="19" fillId="9" borderId="1" xfId="6" applyFont="1" applyFill="1" applyBorder="1" applyAlignment="1">
      <alignment horizontal="center" vertical="center" wrapText="1"/>
    </xf>
    <xf numFmtId="0" fontId="17" fillId="8" borderId="0" xfId="0" applyFont="1" applyFill="1"/>
    <xf numFmtId="0" fontId="11" fillId="8" borderId="0" xfId="0" applyFont="1" applyFill="1"/>
  </cellXfs>
  <cellStyles count="9">
    <cellStyle name="Normale" xfId="0" builtinId="0"/>
    <cellStyle name="Normale 2" xfId="1" xr:uid="{00000000-0005-0000-0000-000001000000}"/>
    <cellStyle name="Normale 2 2" xfId="2" xr:uid="{00000000-0005-0000-0000-000002000000}"/>
    <cellStyle name="Normale 2_2015 PTCP All.3 e 4 - Aree di Rischio e Schede di Rischio" xfId="3" xr:uid="{00000000-0005-0000-0000-000003000000}"/>
    <cellStyle name="Normale 3" xfId="4" xr:uid="{00000000-0005-0000-0000-000004000000}"/>
    <cellStyle name="Normale 3 2" xfId="5" xr:uid="{00000000-0005-0000-0000-000005000000}"/>
    <cellStyle name="Normale 4" xfId="6" xr:uid="{00000000-0005-0000-0000-000006000000}"/>
    <cellStyle name="Percentuale 2" xfId="7" xr:uid="{00000000-0005-0000-0000-000007000000}"/>
    <cellStyle name="Percentuale 3" xfId="8" xr:uid="{00000000-0005-0000-0000-000008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8000"/>
  </sheetPr>
  <dimension ref="A1:E100"/>
  <sheetViews>
    <sheetView topLeftCell="A67" workbookViewId="0">
      <selection activeCell="A75" sqref="A75"/>
    </sheetView>
  </sheetViews>
  <sheetFormatPr defaultColWidth="11.42578125" defaultRowHeight="20.25" outlineLevelCol="1"/>
  <cols>
    <col min="1" max="1" width="100.140625" style="4" customWidth="1"/>
    <col min="2" max="2" width="38" customWidth="1" outlineLevel="1"/>
    <col min="3" max="3" width="2.5703125" style="14" customWidth="1"/>
    <col min="4" max="4" width="30.140625" customWidth="1" outlineLevel="1"/>
    <col min="5" max="5" width="4.7109375" style="14" customWidth="1"/>
  </cols>
  <sheetData>
    <row r="1" spans="1:5" ht="15.75">
      <c r="A1" s="170" t="s">
        <v>0</v>
      </c>
      <c r="B1" s="171"/>
      <c r="C1" s="194" t="s">
        <v>1</v>
      </c>
      <c r="D1" s="11"/>
      <c r="E1" s="195" t="s">
        <v>2</v>
      </c>
    </row>
    <row r="2" spans="1:5" ht="25.5">
      <c r="A2" s="193" t="s">
        <v>3</v>
      </c>
      <c r="B2" s="12" t="str">
        <f>A6</f>
        <v>A) Acquisizione e progressione del personale</v>
      </c>
      <c r="C2" s="194"/>
      <c r="D2" s="12" t="s">
        <v>4</v>
      </c>
      <c r="E2" s="195"/>
    </row>
    <row r="3" spans="1:5" ht="25.5">
      <c r="A3" s="193"/>
      <c r="B3" s="12" t="str">
        <f>A17</f>
        <v>B) Affidamento di lavori, servizi e forniture</v>
      </c>
      <c r="C3" s="194"/>
      <c r="D3" s="12" t="s">
        <v>5</v>
      </c>
      <c r="E3" s="195"/>
    </row>
    <row r="4" spans="1:5" ht="51">
      <c r="A4" s="193"/>
      <c r="B4" s="12" t="str">
        <f>A39</f>
        <v>C) Provvedimenti ampliativi della sfera giuridica dei destinatari privi di effetto economico diretto ed immediato per il destinatario</v>
      </c>
      <c r="C4" s="194"/>
      <c r="D4" s="104" t="s">
        <v>6</v>
      </c>
      <c r="E4" s="195"/>
    </row>
    <row r="5" spans="1:5" ht="51">
      <c r="A5" s="193"/>
      <c r="B5" s="12" t="str">
        <f>A61</f>
        <v>D) Provvedimenti ampliativi della sfera giuridica dei destinatari con effetto economico diretto ed immediato per il destinatario</v>
      </c>
      <c r="C5" s="194"/>
      <c r="D5" s="12" t="s">
        <v>7</v>
      </c>
      <c r="E5" s="195"/>
    </row>
    <row r="6" spans="1:5" ht="15.75">
      <c r="A6" s="172" t="s">
        <v>8</v>
      </c>
      <c r="B6" s="12" t="s">
        <v>7</v>
      </c>
      <c r="C6" s="194"/>
      <c r="D6" s="12" t="s">
        <v>7</v>
      </c>
      <c r="E6" s="195"/>
    </row>
    <row r="7" spans="1:5" ht="15">
      <c r="A7" s="173" t="s">
        <v>9</v>
      </c>
      <c r="B7" s="12" t="s">
        <v>7</v>
      </c>
      <c r="C7" s="194"/>
      <c r="D7" s="12" t="s">
        <v>7</v>
      </c>
      <c r="E7" s="195"/>
    </row>
    <row r="8" spans="1:5" ht="15">
      <c r="A8" s="173" t="s">
        <v>10</v>
      </c>
      <c r="B8" s="12" t="s">
        <v>7</v>
      </c>
      <c r="C8" s="194"/>
      <c r="D8" s="12" t="s">
        <v>7</v>
      </c>
      <c r="E8" s="195"/>
    </row>
    <row r="9" spans="1:5" ht="15">
      <c r="A9" s="174" t="s">
        <v>11</v>
      </c>
      <c r="B9" s="12" t="s">
        <v>7</v>
      </c>
      <c r="C9" s="194"/>
      <c r="D9" s="12" t="s">
        <v>7</v>
      </c>
      <c r="E9" s="195"/>
    </row>
    <row r="10" spans="1:5" ht="15">
      <c r="A10" s="173" t="s">
        <v>12</v>
      </c>
      <c r="B10" s="12" t="s">
        <v>7</v>
      </c>
      <c r="C10" s="194"/>
      <c r="D10" s="12" t="s">
        <v>7</v>
      </c>
      <c r="E10" s="195"/>
    </row>
    <row r="11" spans="1:5" ht="15">
      <c r="A11" s="174" t="s">
        <v>13</v>
      </c>
      <c r="B11" s="175"/>
      <c r="C11" s="194"/>
      <c r="D11" s="9"/>
      <c r="E11" s="195"/>
    </row>
    <row r="12" spans="1:5" ht="15">
      <c r="A12" s="174" t="s">
        <v>14</v>
      </c>
      <c r="B12" s="175"/>
      <c r="C12" s="194"/>
      <c r="D12" s="9"/>
      <c r="E12" s="195"/>
    </row>
    <row r="13" spans="1:5" ht="15">
      <c r="A13" s="174" t="s">
        <v>15</v>
      </c>
      <c r="B13" s="175"/>
      <c r="C13" s="194"/>
      <c r="D13" s="9"/>
      <c r="E13" s="195"/>
    </row>
    <row r="14" spans="1:5" ht="15">
      <c r="A14" s="174" t="s">
        <v>16</v>
      </c>
      <c r="B14" s="175"/>
      <c r="C14" s="194"/>
      <c r="D14" s="9"/>
      <c r="E14" s="195"/>
    </row>
    <row r="15" spans="1:5" ht="15">
      <c r="A15" s="174" t="s">
        <v>17</v>
      </c>
      <c r="B15" s="175"/>
      <c r="C15" s="194"/>
      <c r="D15" s="9"/>
      <c r="E15" s="195"/>
    </row>
    <row r="16" spans="1:5" ht="15">
      <c r="A16" s="176"/>
      <c r="B16" s="175"/>
      <c r="C16" s="194"/>
      <c r="D16" s="9"/>
      <c r="E16" s="195"/>
    </row>
    <row r="17" spans="1:5" ht="15.75">
      <c r="A17" s="172" t="s">
        <v>18</v>
      </c>
      <c r="B17" s="175"/>
      <c r="C17" s="194"/>
      <c r="D17" s="9"/>
      <c r="E17" s="195"/>
    </row>
    <row r="18" spans="1:5" ht="15">
      <c r="A18" s="174" t="s">
        <v>19</v>
      </c>
      <c r="B18" s="175"/>
      <c r="C18" s="194"/>
      <c r="D18" s="9"/>
      <c r="E18" s="195"/>
    </row>
    <row r="19" spans="1:5" ht="15">
      <c r="A19" s="174" t="s">
        <v>20</v>
      </c>
      <c r="B19" s="175"/>
      <c r="C19" s="194"/>
      <c r="D19" s="9"/>
      <c r="E19" s="195"/>
    </row>
    <row r="20" spans="1:5" ht="15">
      <c r="A20" s="174" t="s">
        <v>21</v>
      </c>
      <c r="B20" s="175"/>
      <c r="C20" s="194"/>
      <c r="D20" s="9"/>
      <c r="E20" s="195"/>
    </row>
    <row r="21" spans="1:5" ht="15">
      <c r="A21" s="174" t="s">
        <v>22</v>
      </c>
      <c r="B21" s="175"/>
      <c r="C21" s="194"/>
      <c r="D21" s="9"/>
      <c r="E21" s="195"/>
    </row>
    <row r="22" spans="1:5" ht="15">
      <c r="A22" s="174" t="s">
        <v>23</v>
      </c>
      <c r="B22" s="175"/>
      <c r="C22" s="194"/>
      <c r="D22" s="9"/>
      <c r="E22" s="195"/>
    </row>
    <row r="23" spans="1:5" ht="15">
      <c r="A23" s="174" t="s">
        <v>24</v>
      </c>
      <c r="B23" s="175"/>
      <c r="C23" s="194"/>
      <c r="D23" s="9"/>
      <c r="E23" s="195"/>
    </row>
    <row r="24" spans="1:5" ht="15">
      <c r="A24" s="174" t="s">
        <v>25</v>
      </c>
      <c r="B24" s="175"/>
      <c r="C24" s="194"/>
      <c r="D24" s="9"/>
      <c r="E24" s="195"/>
    </row>
    <row r="25" spans="1:5" ht="15">
      <c r="A25" s="174" t="s">
        <v>26</v>
      </c>
      <c r="B25" s="175"/>
      <c r="C25" s="194"/>
      <c r="D25" s="9"/>
      <c r="E25" s="195"/>
    </row>
    <row r="26" spans="1:5" ht="15">
      <c r="A26" s="174" t="s">
        <v>27</v>
      </c>
      <c r="B26" s="175"/>
      <c r="C26" s="194"/>
      <c r="D26" s="9"/>
      <c r="E26" s="195"/>
    </row>
    <row r="27" spans="1:5" ht="15">
      <c r="A27" s="174" t="s">
        <v>28</v>
      </c>
      <c r="B27" s="175"/>
      <c r="C27" s="194"/>
      <c r="D27" s="9"/>
      <c r="E27" s="195"/>
    </row>
    <row r="28" spans="1:5" ht="15">
      <c r="A28" s="174" t="s">
        <v>29</v>
      </c>
      <c r="B28" s="175"/>
      <c r="C28" s="194"/>
      <c r="D28" s="9"/>
      <c r="E28" s="195"/>
    </row>
    <row r="29" spans="1:5" ht="15">
      <c r="A29" s="174" t="s">
        <v>30</v>
      </c>
      <c r="B29" s="175"/>
      <c r="C29" s="194"/>
      <c r="D29" s="9"/>
      <c r="E29" s="195"/>
    </row>
    <row r="30" spans="1:5" ht="30">
      <c r="A30" s="174" t="s">
        <v>31</v>
      </c>
      <c r="B30" s="175"/>
      <c r="C30" s="194"/>
      <c r="D30" s="9"/>
      <c r="E30" s="195"/>
    </row>
    <row r="31" spans="1:5" ht="15">
      <c r="A31" s="174" t="s">
        <v>32</v>
      </c>
      <c r="B31" s="175"/>
      <c r="C31" s="194"/>
      <c r="D31" s="9"/>
      <c r="E31" s="195"/>
    </row>
    <row r="32" spans="1:5" ht="15">
      <c r="A32" s="174" t="s">
        <v>33</v>
      </c>
      <c r="B32" s="175"/>
      <c r="C32" s="194"/>
      <c r="D32" s="9"/>
      <c r="E32" s="195"/>
    </row>
    <row r="33" spans="1:5" ht="15">
      <c r="A33" s="174" t="s">
        <v>34</v>
      </c>
      <c r="B33" s="175"/>
      <c r="C33" s="194"/>
      <c r="D33" s="9"/>
      <c r="E33" s="195"/>
    </row>
    <row r="34" spans="1:5" ht="15">
      <c r="A34" s="174" t="s">
        <v>35</v>
      </c>
      <c r="B34" s="175"/>
      <c r="C34" s="194"/>
      <c r="D34" s="9"/>
      <c r="E34" s="195"/>
    </row>
    <row r="35" spans="1:5" ht="15">
      <c r="A35" s="174" t="s">
        <v>36</v>
      </c>
      <c r="B35" s="175"/>
      <c r="C35" s="194"/>
      <c r="D35" s="9"/>
      <c r="E35" s="195"/>
    </row>
    <row r="36" spans="1:5" ht="15">
      <c r="A36" s="174" t="s">
        <v>37</v>
      </c>
      <c r="B36" s="175"/>
      <c r="C36" s="194"/>
      <c r="D36" s="9"/>
      <c r="E36" s="195"/>
    </row>
    <row r="37" spans="1:5" ht="15">
      <c r="A37" s="174" t="s">
        <v>38</v>
      </c>
      <c r="B37" s="175"/>
      <c r="C37" s="194"/>
      <c r="D37" s="9"/>
      <c r="E37" s="195"/>
    </row>
    <row r="38" spans="1:5" ht="15">
      <c r="A38" s="176"/>
      <c r="B38" s="175"/>
      <c r="C38" s="194"/>
      <c r="D38" s="9"/>
      <c r="E38" s="195"/>
    </row>
    <row r="39" spans="1:5" ht="31.5">
      <c r="A39" s="172" t="s">
        <v>39</v>
      </c>
      <c r="B39" s="175"/>
      <c r="C39" s="194"/>
      <c r="D39" s="9"/>
      <c r="E39" s="195"/>
    </row>
    <row r="40" spans="1:5" ht="15">
      <c r="A40" s="177" t="s">
        <v>40</v>
      </c>
      <c r="B40" s="175"/>
      <c r="C40" s="194"/>
      <c r="D40" s="9"/>
      <c r="E40" s="195"/>
    </row>
    <row r="41" spans="1:5" ht="30">
      <c r="A41" s="178" t="s">
        <v>41</v>
      </c>
      <c r="B41" s="175"/>
      <c r="C41" s="194"/>
      <c r="D41" s="9"/>
      <c r="E41" s="195"/>
    </row>
    <row r="42" spans="1:5" ht="15">
      <c r="A42" s="173" t="s">
        <v>42</v>
      </c>
      <c r="B42" s="175"/>
      <c r="C42" s="194"/>
      <c r="D42" s="9"/>
      <c r="E42" s="195"/>
    </row>
    <row r="43" spans="1:5" ht="15">
      <c r="A43" s="173" t="s">
        <v>43</v>
      </c>
      <c r="B43" s="175"/>
      <c r="C43" s="194"/>
      <c r="D43" s="9"/>
      <c r="E43" s="195"/>
    </row>
    <row r="44" spans="1:5" ht="15">
      <c r="A44" s="173" t="s">
        <v>44</v>
      </c>
      <c r="B44" s="175"/>
      <c r="C44" s="194"/>
      <c r="D44" s="9"/>
      <c r="E44" s="195"/>
    </row>
    <row r="45" spans="1:5" ht="15">
      <c r="A45" s="173" t="s">
        <v>45</v>
      </c>
      <c r="B45" s="175"/>
      <c r="C45" s="194"/>
      <c r="D45" s="9"/>
      <c r="E45" s="195"/>
    </row>
    <row r="46" spans="1:5" ht="15">
      <c r="A46" s="173" t="s">
        <v>46</v>
      </c>
      <c r="B46" s="175"/>
      <c r="C46" s="194"/>
      <c r="D46" s="9"/>
      <c r="E46" s="195"/>
    </row>
    <row r="47" spans="1:5" ht="15">
      <c r="A47" s="173" t="s">
        <v>47</v>
      </c>
      <c r="B47" s="175"/>
      <c r="C47" s="194"/>
      <c r="D47" s="9"/>
      <c r="E47" s="195"/>
    </row>
    <row r="48" spans="1:5" ht="15">
      <c r="A48" s="173" t="s">
        <v>48</v>
      </c>
      <c r="B48" s="175"/>
      <c r="C48" s="194"/>
      <c r="D48" s="9"/>
      <c r="E48" s="195"/>
    </row>
    <row r="49" spans="1:5" ht="15">
      <c r="A49" s="179" t="s">
        <v>49</v>
      </c>
      <c r="B49" s="175"/>
      <c r="C49" s="194"/>
      <c r="D49" s="9"/>
      <c r="E49" s="195"/>
    </row>
    <row r="50" spans="1:5" ht="15">
      <c r="A50" s="180" t="s">
        <v>50</v>
      </c>
      <c r="B50" s="175"/>
      <c r="C50" s="194"/>
      <c r="D50" s="9"/>
      <c r="E50" s="195"/>
    </row>
    <row r="51" spans="1:5" ht="15">
      <c r="A51" s="173" t="s">
        <v>51</v>
      </c>
      <c r="B51" s="175"/>
      <c r="C51" s="194"/>
      <c r="D51" s="9"/>
      <c r="E51" s="195"/>
    </row>
    <row r="52" spans="1:5" ht="15">
      <c r="A52" s="173" t="s">
        <v>52</v>
      </c>
      <c r="B52" s="175"/>
      <c r="C52" s="194"/>
      <c r="D52" s="9"/>
      <c r="E52" s="195"/>
    </row>
    <row r="53" spans="1:5" ht="15">
      <c r="A53" s="178" t="s">
        <v>53</v>
      </c>
      <c r="B53" s="175"/>
      <c r="C53" s="194"/>
      <c r="D53" s="9"/>
      <c r="E53" s="195"/>
    </row>
    <row r="54" spans="1:5" ht="15">
      <c r="A54" s="173" t="s">
        <v>54</v>
      </c>
      <c r="B54" s="175"/>
      <c r="C54" s="194"/>
      <c r="D54" s="9"/>
      <c r="E54" s="195"/>
    </row>
    <row r="55" spans="1:5" ht="15">
      <c r="A55" s="173" t="s">
        <v>55</v>
      </c>
      <c r="B55" s="175"/>
      <c r="C55" s="194"/>
      <c r="D55" s="9"/>
      <c r="E55" s="195"/>
    </row>
    <row r="56" spans="1:5" ht="15">
      <c r="A56" s="178" t="s">
        <v>56</v>
      </c>
      <c r="B56" s="175"/>
      <c r="C56" s="194"/>
      <c r="D56" s="9"/>
      <c r="E56" s="195"/>
    </row>
    <row r="57" spans="1:5" ht="15">
      <c r="A57" s="173" t="s">
        <v>57</v>
      </c>
      <c r="B57" s="175"/>
      <c r="C57" s="194"/>
      <c r="D57" s="9"/>
      <c r="E57" s="195"/>
    </row>
    <row r="58" spans="1:5" ht="15">
      <c r="A58" s="173" t="s">
        <v>58</v>
      </c>
      <c r="B58" s="175"/>
      <c r="C58" s="194"/>
      <c r="D58" s="9"/>
      <c r="E58" s="195"/>
    </row>
    <row r="59" spans="1:5" ht="15">
      <c r="A59" s="173" t="s">
        <v>58</v>
      </c>
      <c r="B59" s="175"/>
      <c r="C59" s="194"/>
      <c r="D59" s="9"/>
      <c r="E59" s="195"/>
    </row>
    <row r="60" spans="1:5" ht="15">
      <c r="A60" s="176"/>
      <c r="B60" s="175"/>
      <c r="C60" s="194"/>
      <c r="D60" s="9"/>
      <c r="E60" s="195"/>
    </row>
    <row r="61" spans="1:5" ht="31.5">
      <c r="A61" s="172" t="s">
        <v>59</v>
      </c>
      <c r="B61" s="175"/>
      <c r="C61" s="194"/>
      <c r="D61" s="9"/>
      <c r="E61" s="195"/>
    </row>
    <row r="62" spans="1:5" ht="15">
      <c r="A62" s="180" t="s">
        <v>60</v>
      </c>
      <c r="B62" s="175"/>
      <c r="C62" s="194"/>
      <c r="D62" s="9"/>
      <c r="E62" s="195"/>
    </row>
    <row r="63" spans="1:5" ht="15">
      <c r="A63" s="173" t="s">
        <v>61</v>
      </c>
      <c r="B63" s="175"/>
      <c r="C63" s="194"/>
      <c r="D63" s="9"/>
      <c r="E63" s="195"/>
    </row>
    <row r="64" spans="1:5" ht="30">
      <c r="A64" s="173" t="s">
        <v>62</v>
      </c>
      <c r="B64" s="175"/>
      <c r="C64" s="194"/>
      <c r="D64" s="9"/>
      <c r="E64" s="195"/>
    </row>
    <row r="65" spans="1:5" ht="15">
      <c r="A65" s="173" t="s">
        <v>58</v>
      </c>
      <c r="B65" s="175"/>
      <c r="C65" s="194"/>
      <c r="D65" s="9"/>
      <c r="E65" s="195"/>
    </row>
    <row r="66" spans="1:5" ht="15">
      <c r="A66" s="173" t="s">
        <v>58</v>
      </c>
      <c r="B66" s="175"/>
      <c r="C66" s="194"/>
      <c r="D66" s="9"/>
      <c r="E66" s="195"/>
    </row>
    <row r="67" spans="1:5" ht="15">
      <c r="A67" s="173" t="s">
        <v>63</v>
      </c>
      <c r="B67" s="175"/>
      <c r="C67" s="194"/>
      <c r="D67" s="9"/>
      <c r="E67" s="195"/>
    </row>
    <row r="68" spans="1:5" ht="15">
      <c r="A68" s="176"/>
      <c r="B68" s="175"/>
      <c r="C68" s="194"/>
      <c r="D68" s="9"/>
      <c r="E68" s="195"/>
    </row>
    <row r="69" spans="1:5" ht="15.75">
      <c r="A69" s="181" t="s">
        <v>64</v>
      </c>
      <c r="B69" s="175"/>
      <c r="C69" s="194"/>
      <c r="D69" s="9"/>
      <c r="E69" s="195"/>
    </row>
    <row r="70" spans="1:5" ht="15">
      <c r="A70" s="180" t="s">
        <v>56</v>
      </c>
      <c r="B70" s="175"/>
      <c r="C70" s="194"/>
      <c r="D70" s="9"/>
      <c r="E70" s="195"/>
    </row>
    <row r="71" spans="1:5" ht="15">
      <c r="A71" s="173" t="s">
        <v>65</v>
      </c>
      <c r="B71" s="175"/>
      <c r="C71" s="194"/>
      <c r="D71" s="9"/>
      <c r="E71" s="195"/>
    </row>
    <row r="72" spans="1:5" ht="15">
      <c r="A72" s="180" t="s">
        <v>66</v>
      </c>
      <c r="B72" s="175"/>
      <c r="C72" s="194"/>
      <c r="D72" s="9"/>
      <c r="E72" s="195"/>
    </row>
    <row r="73" spans="1:5" ht="15">
      <c r="A73" s="173" t="s">
        <v>67</v>
      </c>
      <c r="B73" s="175"/>
      <c r="C73" s="194"/>
      <c r="D73" s="9"/>
      <c r="E73" s="195"/>
    </row>
    <row r="74" spans="1:5" ht="15">
      <c r="A74" s="173" t="s">
        <v>68</v>
      </c>
      <c r="B74" s="175"/>
      <c r="C74" s="194"/>
      <c r="D74" s="9"/>
      <c r="E74" s="195"/>
    </row>
    <row r="75" spans="1:5" ht="15">
      <c r="A75" s="173"/>
      <c r="B75" s="175"/>
      <c r="C75" s="194"/>
      <c r="D75" s="9"/>
      <c r="E75" s="195"/>
    </row>
    <row r="76" spans="1:5" ht="15">
      <c r="A76" s="173" t="s">
        <v>69</v>
      </c>
      <c r="B76" s="175"/>
      <c r="C76" s="194"/>
      <c r="D76" s="9"/>
      <c r="E76" s="195"/>
    </row>
    <row r="77" spans="1:5" ht="15">
      <c r="A77" s="173" t="s">
        <v>70</v>
      </c>
      <c r="B77" s="175"/>
      <c r="C77" s="194"/>
      <c r="D77" s="9"/>
      <c r="E77" s="195"/>
    </row>
    <row r="78" spans="1:5" ht="15">
      <c r="A78" s="180" t="s">
        <v>71</v>
      </c>
      <c r="B78" s="175"/>
      <c r="C78" s="194"/>
      <c r="D78" s="9"/>
      <c r="E78" s="195"/>
    </row>
    <row r="79" spans="1:5" ht="15">
      <c r="A79" s="173" t="s">
        <v>72</v>
      </c>
      <c r="B79" s="175"/>
      <c r="C79" s="194"/>
      <c r="D79" s="9"/>
      <c r="E79" s="195"/>
    </row>
    <row r="80" spans="1:5" ht="15">
      <c r="A80" s="173" t="s">
        <v>73</v>
      </c>
      <c r="B80" s="175"/>
      <c r="C80" s="194"/>
      <c r="D80" s="9"/>
      <c r="E80" s="195"/>
    </row>
    <row r="81" spans="1:5" ht="15">
      <c r="A81" s="180" t="s">
        <v>58</v>
      </c>
      <c r="B81" s="175"/>
      <c r="C81" s="194"/>
      <c r="D81" s="9"/>
      <c r="E81" s="195"/>
    </row>
    <row r="82" spans="1:5" ht="15">
      <c r="A82" s="173" t="s">
        <v>58</v>
      </c>
      <c r="B82" s="175"/>
      <c r="C82" s="194"/>
      <c r="D82" s="9"/>
      <c r="E82" s="195"/>
    </row>
    <row r="83" spans="1:5" ht="15">
      <c r="A83" s="173" t="s">
        <v>63</v>
      </c>
      <c r="B83" s="175"/>
      <c r="C83" s="194"/>
      <c r="D83" s="9"/>
      <c r="E83" s="195"/>
    </row>
    <row r="84" spans="1:5" ht="15">
      <c r="A84" s="174"/>
      <c r="B84" s="175"/>
      <c r="C84" s="194"/>
      <c r="D84" s="9"/>
      <c r="E84" s="195"/>
    </row>
    <row r="85" spans="1:5">
      <c r="A85" s="183"/>
      <c r="B85" s="5"/>
      <c r="C85" s="15"/>
      <c r="D85" s="5"/>
      <c r="E85" s="15"/>
    </row>
    <row r="86" spans="1:5">
      <c r="A86" s="181" t="s">
        <v>74</v>
      </c>
    </row>
    <row r="87" spans="1:5">
      <c r="A87" s="180" t="s">
        <v>75</v>
      </c>
    </row>
    <row r="88" spans="1:5">
      <c r="A88" s="173" t="s">
        <v>76</v>
      </c>
    </row>
    <row r="89" spans="1:5">
      <c r="A89" s="173" t="s">
        <v>77</v>
      </c>
    </row>
    <row r="90" spans="1:5">
      <c r="A90" s="173"/>
    </row>
    <row r="91" spans="1:5">
      <c r="A91" s="173"/>
    </row>
    <row r="92" spans="1:5">
      <c r="A92" s="173"/>
    </row>
    <row r="93" spans="1:5">
      <c r="A93" s="173"/>
    </row>
    <row r="94" spans="1:5">
      <c r="A94" s="173"/>
    </row>
    <row r="95" spans="1:5">
      <c r="A95" s="173"/>
    </row>
    <row r="96" spans="1:5">
      <c r="A96" s="173"/>
    </row>
    <row r="97" spans="1:1">
      <c r="A97" s="173"/>
    </row>
    <row r="98" spans="1:1">
      <c r="A98" s="184" t="s">
        <v>58</v>
      </c>
    </row>
    <row r="99" spans="1:1">
      <c r="A99" s="185" t="s">
        <v>58</v>
      </c>
    </row>
    <row r="100" spans="1:1">
      <c r="A100" s="185" t="s">
        <v>63</v>
      </c>
    </row>
  </sheetData>
  <mergeCells count="3">
    <mergeCell ref="A2:A5"/>
    <mergeCell ref="C1:C84"/>
    <mergeCell ref="E1:E84"/>
  </mergeCells>
  <phoneticPr fontId="18" type="noConversion"/>
  <pageMargins left="0.19685039370078741" right="0.19685039370078741" top="0.39370078740157483" bottom="0.39370078740157483" header="0.51181102362204722" footer="0.51181102362204722"/>
  <pageSetup paperSize="9" scale="83" orientation="landscape" horizontalDpi="4294967292" verticalDpi="4294967292"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444"/>
  <sheetViews>
    <sheetView zoomScale="75" zoomScaleNormal="75" workbookViewId="0">
      <selection activeCell="H10" sqref="H10"/>
    </sheetView>
  </sheetViews>
  <sheetFormatPr defaultColWidth="11.42578125" defaultRowHeight="12.75"/>
  <cols>
    <col min="1" max="1" width="66.7109375" customWidth="1"/>
    <col min="2" max="2" width="3.5703125" bestFit="1" customWidth="1"/>
    <col min="3" max="3" width="2.140625" customWidth="1"/>
    <col min="4" max="4" width="75.5703125" customWidth="1"/>
    <col min="5" max="5" width="2.85546875" bestFit="1" customWidth="1"/>
    <col min="6" max="6" width="2.140625" customWidth="1"/>
    <col min="7" max="7" width="60.7109375" customWidth="1"/>
    <col min="8" max="8" width="2.85546875" bestFit="1" customWidth="1"/>
  </cols>
  <sheetData>
    <row r="1" spans="1:8" ht="15" thickBot="1">
      <c r="A1" s="49" t="str">
        <f>'All 3-Aree rischio per processi'!A42</f>
        <v>C.1.1.1 Iscrizione/modifica/cancellazione (su istanza di parte) al RI/REA/AA</v>
      </c>
      <c r="B1" s="31"/>
      <c r="C1" s="31"/>
      <c r="D1" s="31"/>
      <c r="E1" s="31"/>
      <c r="F1" s="31"/>
      <c r="G1" s="31"/>
      <c r="H1" s="31"/>
    </row>
    <row r="2" spans="1:8">
      <c r="A2" s="217" t="s">
        <v>391</v>
      </c>
      <c r="B2" s="218"/>
      <c r="C2" s="32"/>
      <c r="D2" s="218" t="s">
        <v>392</v>
      </c>
      <c r="E2" s="218"/>
      <c r="F2" s="32"/>
      <c r="G2" s="218" t="s">
        <v>393</v>
      </c>
      <c r="H2" s="221"/>
    </row>
    <row r="3" spans="1:8" ht="13.5" thickBot="1">
      <c r="A3" s="219"/>
      <c r="B3" s="220"/>
      <c r="C3" s="33"/>
      <c r="D3" s="220"/>
      <c r="E3" s="220"/>
      <c r="F3" s="33"/>
      <c r="G3" s="220"/>
      <c r="H3" s="222"/>
    </row>
    <row r="4" spans="1:8">
      <c r="A4" s="28" t="s">
        <v>394</v>
      </c>
      <c r="B4" s="34"/>
      <c r="C4" s="35"/>
      <c r="D4" s="29" t="s">
        <v>395</v>
      </c>
      <c r="E4" s="34"/>
      <c r="F4" s="35"/>
      <c r="G4" s="29"/>
      <c r="H4" s="36"/>
    </row>
    <row r="5" spans="1:8" ht="76.5">
      <c r="A5" s="6" t="s">
        <v>396</v>
      </c>
      <c r="B5" s="34"/>
      <c r="C5" s="35"/>
      <c r="D5" s="37" t="s">
        <v>397</v>
      </c>
      <c r="E5" s="34"/>
      <c r="F5" s="35"/>
      <c r="G5" s="7" t="s">
        <v>398</v>
      </c>
      <c r="H5" s="36"/>
    </row>
    <row r="6" spans="1:8">
      <c r="A6" s="38" t="s">
        <v>399</v>
      </c>
      <c r="B6" s="138">
        <v>1</v>
      </c>
      <c r="C6" s="35"/>
      <c r="D6" s="39" t="s">
        <v>400</v>
      </c>
      <c r="E6" s="39"/>
      <c r="F6" s="35"/>
      <c r="G6" s="39" t="s">
        <v>401</v>
      </c>
      <c r="H6" s="139">
        <v>1</v>
      </c>
    </row>
    <row r="7" spans="1:8">
      <c r="A7" s="38" t="s">
        <v>402</v>
      </c>
      <c r="B7" s="39"/>
      <c r="C7" s="35"/>
      <c r="D7" s="39" t="s">
        <v>403</v>
      </c>
      <c r="E7" s="138">
        <v>2</v>
      </c>
      <c r="F7" s="35"/>
      <c r="G7" s="39" t="s">
        <v>404</v>
      </c>
      <c r="H7" s="40"/>
    </row>
    <row r="8" spans="1:8">
      <c r="A8" s="38" t="s">
        <v>405</v>
      </c>
      <c r="B8" s="39"/>
      <c r="C8" s="35"/>
      <c r="D8" s="39" t="s">
        <v>406</v>
      </c>
      <c r="E8" s="39"/>
      <c r="F8" s="35"/>
      <c r="G8" s="39" t="s">
        <v>407</v>
      </c>
      <c r="H8" s="40"/>
    </row>
    <row r="9" spans="1:8" ht="25.5">
      <c r="A9" s="38" t="s">
        <v>408</v>
      </c>
      <c r="B9" s="39"/>
      <c r="C9" s="35"/>
      <c r="D9" s="39" t="s">
        <v>409</v>
      </c>
      <c r="E9" s="39"/>
      <c r="F9" s="35"/>
      <c r="G9" s="39" t="s">
        <v>410</v>
      </c>
      <c r="H9" s="40"/>
    </row>
    <row r="10" spans="1:8">
      <c r="A10" s="38" t="s">
        <v>411</v>
      </c>
      <c r="B10" s="39"/>
      <c r="C10" s="35"/>
      <c r="D10" s="39" t="s">
        <v>412</v>
      </c>
      <c r="E10" s="39"/>
      <c r="F10" s="35"/>
      <c r="G10" s="39" t="s">
        <v>413</v>
      </c>
      <c r="H10" s="40"/>
    </row>
    <row r="11" spans="1:8">
      <c r="A11" s="41"/>
      <c r="B11" s="42"/>
      <c r="C11" s="42"/>
      <c r="D11" s="42"/>
      <c r="E11" s="42"/>
      <c r="F11" s="42"/>
      <c r="G11" s="42"/>
      <c r="H11" s="43"/>
    </row>
    <row r="12" spans="1:8">
      <c r="A12" s="28" t="s">
        <v>414</v>
      </c>
      <c r="B12" s="34"/>
      <c r="C12" s="42"/>
      <c r="D12" s="29" t="s">
        <v>415</v>
      </c>
      <c r="E12" s="34"/>
      <c r="F12" s="42"/>
      <c r="G12" s="223"/>
      <c r="H12" s="224"/>
    </row>
    <row r="13" spans="1:8" ht="63.75">
      <c r="A13" s="8" t="s">
        <v>416</v>
      </c>
      <c r="B13" s="34"/>
      <c r="C13" s="42"/>
      <c r="D13" s="7" t="s">
        <v>417</v>
      </c>
      <c r="E13" s="34"/>
      <c r="F13" s="42"/>
      <c r="G13" s="223"/>
      <c r="H13" s="224"/>
    </row>
    <row r="14" spans="1:8">
      <c r="A14" s="44" t="s">
        <v>418</v>
      </c>
      <c r="B14" s="39"/>
      <c r="C14" s="42"/>
      <c r="D14" s="39" t="s">
        <v>419</v>
      </c>
      <c r="E14" s="138">
        <v>1</v>
      </c>
      <c r="F14" s="42"/>
      <c r="G14" s="223"/>
      <c r="H14" s="224"/>
    </row>
    <row r="15" spans="1:8">
      <c r="A15" s="44" t="s">
        <v>420</v>
      </c>
      <c r="B15" s="138">
        <v>5</v>
      </c>
      <c r="C15" s="42"/>
      <c r="D15" s="39" t="s">
        <v>421</v>
      </c>
      <c r="E15" s="39"/>
      <c r="F15" s="42"/>
      <c r="G15" s="223"/>
      <c r="H15" s="224"/>
    </row>
    <row r="16" spans="1:8">
      <c r="A16" s="41"/>
      <c r="B16" s="42"/>
      <c r="C16" s="42"/>
      <c r="D16" s="42"/>
      <c r="E16" s="42"/>
      <c r="F16" s="42"/>
      <c r="G16" s="223"/>
      <c r="H16" s="224"/>
    </row>
    <row r="17" spans="1:8">
      <c r="A17" s="28" t="s">
        <v>422</v>
      </c>
      <c r="B17" s="34"/>
      <c r="C17" s="42"/>
      <c r="D17" s="29" t="s">
        <v>423</v>
      </c>
      <c r="E17" s="34"/>
      <c r="F17" s="42"/>
      <c r="G17" s="223"/>
      <c r="H17" s="224"/>
    </row>
    <row r="18" spans="1:8" ht="38.25">
      <c r="A18" s="8" t="s">
        <v>424</v>
      </c>
      <c r="B18" s="34"/>
      <c r="C18" s="42"/>
      <c r="D18" s="7" t="s">
        <v>425</v>
      </c>
      <c r="E18" s="34"/>
      <c r="F18" s="42"/>
      <c r="G18" s="223"/>
      <c r="H18" s="224"/>
    </row>
    <row r="19" spans="1:8">
      <c r="A19" s="44" t="s">
        <v>426</v>
      </c>
      <c r="B19" s="39"/>
      <c r="C19" s="42"/>
      <c r="D19" s="39" t="s">
        <v>419</v>
      </c>
      <c r="E19" s="138">
        <v>0</v>
      </c>
      <c r="F19" s="42"/>
      <c r="G19" s="223"/>
      <c r="H19" s="224"/>
    </row>
    <row r="20" spans="1:8">
      <c r="A20" s="44" t="s">
        <v>427</v>
      </c>
      <c r="B20" s="138">
        <v>3</v>
      </c>
      <c r="C20" s="42"/>
      <c r="D20" s="39" t="s">
        <v>428</v>
      </c>
      <c r="E20" s="39"/>
      <c r="F20" s="42"/>
      <c r="G20" s="223"/>
      <c r="H20" s="224"/>
    </row>
    <row r="21" spans="1:8">
      <c r="A21" s="44" t="s">
        <v>429</v>
      </c>
      <c r="B21" s="39"/>
      <c r="C21" s="42"/>
      <c r="D21" s="39" t="s">
        <v>430</v>
      </c>
      <c r="E21" s="39"/>
      <c r="F21" s="42"/>
      <c r="G21" s="223"/>
      <c r="H21" s="224"/>
    </row>
    <row r="22" spans="1:8">
      <c r="A22" s="44"/>
      <c r="B22" s="39"/>
      <c r="C22" s="42"/>
      <c r="D22" s="39" t="s">
        <v>431</v>
      </c>
      <c r="E22" s="39"/>
      <c r="F22" s="42"/>
      <c r="G22" s="223"/>
      <c r="H22" s="224"/>
    </row>
    <row r="23" spans="1:8">
      <c r="A23" s="44"/>
      <c r="B23" s="39"/>
      <c r="C23" s="42"/>
      <c r="D23" s="39" t="s">
        <v>432</v>
      </c>
      <c r="E23" s="39"/>
      <c r="F23" s="42"/>
      <c r="G23" s="223"/>
      <c r="H23" s="224"/>
    </row>
    <row r="24" spans="1:8">
      <c r="A24" s="44"/>
      <c r="B24" s="39"/>
      <c r="C24" s="42"/>
      <c r="D24" s="45" t="s">
        <v>433</v>
      </c>
      <c r="E24" s="45"/>
      <c r="F24" s="42"/>
      <c r="G24" s="223"/>
      <c r="H24" s="224"/>
    </row>
    <row r="25" spans="1:8">
      <c r="A25" s="41"/>
      <c r="B25" s="42"/>
      <c r="C25" s="42"/>
      <c r="D25" s="42"/>
      <c r="E25" s="42"/>
      <c r="F25" s="42"/>
      <c r="G25" s="223"/>
      <c r="H25" s="224"/>
    </row>
    <row r="26" spans="1:8">
      <c r="A26" s="28" t="s">
        <v>434</v>
      </c>
      <c r="B26" s="34"/>
      <c r="C26" s="42"/>
      <c r="D26" s="29" t="s">
        <v>435</v>
      </c>
      <c r="E26" s="34"/>
      <c r="F26" s="42"/>
      <c r="G26" s="223"/>
      <c r="H26" s="224"/>
    </row>
    <row r="27" spans="1:8" ht="38.25">
      <c r="A27" s="8" t="s">
        <v>436</v>
      </c>
      <c r="B27" s="34"/>
      <c r="C27" s="42"/>
      <c r="D27" s="7" t="s">
        <v>437</v>
      </c>
      <c r="E27" s="34"/>
      <c r="F27" s="42"/>
      <c r="G27" s="223"/>
      <c r="H27" s="224"/>
    </row>
    <row r="28" spans="1:8">
      <c r="A28" s="44" t="s">
        <v>438</v>
      </c>
      <c r="B28" s="138">
        <v>1</v>
      </c>
      <c r="C28" s="42"/>
      <c r="D28" s="39" t="s">
        <v>439</v>
      </c>
      <c r="E28" s="39"/>
      <c r="F28" s="42"/>
      <c r="G28" s="223"/>
      <c r="H28" s="224"/>
    </row>
    <row r="29" spans="1:8" ht="25.5">
      <c r="A29" s="38" t="s">
        <v>448</v>
      </c>
      <c r="B29" s="39"/>
      <c r="C29" s="42"/>
      <c r="D29" s="39" t="s">
        <v>441</v>
      </c>
      <c r="E29" s="138">
        <v>2</v>
      </c>
      <c r="F29" s="42"/>
      <c r="G29" s="223"/>
      <c r="H29" s="224"/>
    </row>
    <row r="30" spans="1:8" ht="25.5">
      <c r="A30" s="38" t="s">
        <v>442</v>
      </c>
      <c r="B30" s="39"/>
      <c r="C30" s="42"/>
      <c r="D30" s="50" t="s">
        <v>443</v>
      </c>
      <c r="E30" s="39"/>
      <c r="F30" s="42"/>
      <c r="G30" s="223"/>
      <c r="H30" s="224"/>
    </row>
    <row r="31" spans="1:8">
      <c r="A31" s="44"/>
      <c r="B31" s="39"/>
      <c r="C31" s="42"/>
      <c r="D31" s="39" t="s">
        <v>444</v>
      </c>
      <c r="E31" s="39"/>
      <c r="F31" s="42"/>
      <c r="G31" s="223"/>
      <c r="H31" s="224"/>
    </row>
    <row r="32" spans="1:8">
      <c r="A32" s="44"/>
      <c r="B32" s="39"/>
      <c r="C32" s="42"/>
      <c r="D32" s="39" t="s">
        <v>445</v>
      </c>
      <c r="E32" s="39"/>
      <c r="F32" s="42"/>
      <c r="G32" s="223"/>
      <c r="H32" s="224"/>
    </row>
    <row r="33" spans="1:8">
      <c r="A33" s="41"/>
      <c r="B33" s="42"/>
      <c r="C33" s="42"/>
      <c r="D33" s="42"/>
      <c r="E33" s="42"/>
      <c r="F33" s="42"/>
      <c r="G33" s="223"/>
      <c r="H33" s="224"/>
    </row>
    <row r="34" spans="1:8">
      <c r="A34" s="28" t="s">
        <v>446</v>
      </c>
      <c r="B34" s="34"/>
      <c r="C34" s="42"/>
      <c r="D34" s="227"/>
      <c r="E34" s="227"/>
      <c r="F34" s="227"/>
      <c r="G34" s="223"/>
      <c r="H34" s="224"/>
    </row>
    <row r="35" spans="1:8" ht="51">
      <c r="A35" s="8" t="s">
        <v>447</v>
      </c>
      <c r="B35" s="34"/>
      <c r="C35" s="42"/>
      <c r="D35" s="227"/>
      <c r="E35" s="227"/>
      <c r="F35" s="227"/>
      <c r="G35" s="223"/>
      <c r="H35" s="224"/>
    </row>
    <row r="36" spans="1:8">
      <c r="A36" s="44" t="s">
        <v>419</v>
      </c>
      <c r="B36" s="138">
        <v>1</v>
      </c>
      <c r="C36" s="42"/>
      <c r="D36" s="227"/>
      <c r="E36" s="227"/>
      <c r="F36" s="227"/>
      <c r="G36" s="223"/>
      <c r="H36" s="224"/>
    </row>
    <row r="37" spans="1:8" ht="13.5" thickBot="1">
      <c r="A37" s="46" t="s">
        <v>421</v>
      </c>
      <c r="B37" s="47"/>
      <c r="C37" s="48"/>
      <c r="D37" s="228"/>
      <c r="E37" s="228"/>
      <c r="F37" s="228"/>
      <c r="G37" s="225"/>
      <c r="H37" s="226"/>
    </row>
    <row r="38" spans="1:8" ht="15" thickBot="1">
      <c r="A38" s="49" t="str">
        <f>'All 3-Aree rischio per processi'!A43</f>
        <v>C.1.1.2 Iscrizioni d’ufficio al RI/REA/AA</v>
      </c>
      <c r="B38" s="31"/>
      <c r="C38" s="31"/>
      <c r="D38" s="31"/>
      <c r="E38" s="31"/>
      <c r="F38" s="31"/>
      <c r="G38" s="31"/>
      <c r="H38" s="31"/>
    </row>
    <row r="39" spans="1:8">
      <c r="A39" s="217" t="s">
        <v>391</v>
      </c>
      <c r="B39" s="218"/>
      <c r="C39" s="32"/>
      <c r="D39" s="218" t="s">
        <v>392</v>
      </c>
      <c r="E39" s="218"/>
      <c r="F39" s="32"/>
      <c r="G39" s="218" t="s">
        <v>393</v>
      </c>
      <c r="H39" s="221"/>
    </row>
    <row r="40" spans="1:8" ht="13.5" thickBot="1">
      <c r="A40" s="219"/>
      <c r="B40" s="220"/>
      <c r="C40" s="33"/>
      <c r="D40" s="220"/>
      <c r="E40" s="220"/>
      <c r="F40" s="33"/>
      <c r="G40" s="220"/>
      <c r="H40" s="222"/>
    </row>
    <row r="41" spans="1:8">
      <c r="A41" s="28" t="s">
        <v>394</v>
      </c>
      <c r="B41" s="34"/>
      <c r="C41" s="35"/>
      <c r="D41" s="29" t="s">
        <v>395</v>
      </c>
      <c r="E41" s="34"/>
      <c r="F41" s="35"/>
      <c r="G41" s="29"/>
      <c r="H41" s="36"/>
    </row>
    <row r="42" spans="1:8" ht="76.5">
      <c r="A42" s="6" t="s">
        <v>396</v>
      </c>
      <c r="B42" s="34"/>
      <c r="C42" s="35"/>
      <c r="D42" s="37" t="s">
        <v>397</v>
      </c>
      <c r="E42" s="34"/>
      <c r="F42" s="35"/>
      <c r="G42" s="7" t="s">
        <v>398</v>
      </c>
      <c r="H42" s="36"/>
    </row>
    <row r="43" spans="1:8">
      <c r="A43" s="38" t="s">
        <v>399</v>
      </c>
      <c r="B43" s="39">
        <v>1</v>
      </c>
      <c r="C43" s="35"/>
      <c r="D43" s="39" t="s">
        <v>400</v>
      </c>
      <c r="E43" s="39">
        <v>1</v>
      </c>
      <c r="F43" s="35"/>
      <c r="G43" s="39" t="s">
        <v>401</v>
      </c>
      <c r="H43" s="40">
        <v>1</v>
      </c>
    </row>
    <row r="44" spans="1:8">
      <c r="A44" s="38" t="s">
        <v>402</v>
      </c>
      <c r="B44" s="39"/>
      <c r="C44" s="35"/>
      <c r="D44" s="39" t="s">
        <v>403</v>
      </c>
      <c r="E44" s="39"/>
      <c r="F44" s="35"/>
      <c r="G44" s="39" t="s">
        <v>404</v>
      </c>
      <c r="H44" s="40"/>
    </row>
    <row r="45" spans="1:8">
      <c r="A45" s="38" t="s">
        <v>405</v>
      </c>
      <c r="B45" s="39"/>
      <c r="C45" s="35"/>
      <c r="D45" s="39" t="s">
        <v>406</v>
      </c>
      <c r="E45" s="39"/>
      <c r="F45" s="35"/>
      <c r="G45" s="39" t="s">
        <v>407</v>
      </c>
      <c r="H45" s="40"/>
    </row>
    <row r="46" spans="1:8" ht="25.5">
      <c r="A46" s="38" t="s">
        <v>408</v>
      </c>
      <c r="B46" s="39"/>
      <c r="C46" s="35"/>
      <c r="D46" s="39" t="s">
        <v>409</v>
      </c>
      <c r="E46" s="39"/>
      <c r="F46" s="35"/>
      <c r="G46" s="39" t="s">
        <v>410</v>
      </c>
      <c r="H46" s="40"/>
    </row>
    <row r="47" spans="1:8">
      <c r="A47" s="38" t="s">
        <v>411</v>
      </c>
      <c r="B47" s="39"/>
      <c r="C47" s="35"/>
      <c r="D47" s="39" t="s">
        <v>412</v>
      </c>
      <c r="E47" s="39"/>
      <c r="F47" s="35"/>
      <c r="G47" s="39" t="s">
        <v>413</v>
      </c>
      <c r="H47" s="40"/>
    </row>
    <row r="48" spans="1:8">
      <c r="A48" s="41"/>
      <c r="B48" s="42"/>
      <c r="C48" s="42"/>
      <c r="D48" s="42"/>
      <c r="E48" s="42"/>
      <c r="F48" s="42"/>
      <c r="G48" s="42"/>
      <c r="H48" s="43"/>
    </row>
    <row r="49" spans="1:8">
      <c r="A49" s="28" t="s">
        <v>414</v>
      </c>
      <c r="B49" s="34"/>
      <c r="C49" s="42"/>
      <c r="D49" s="29" t="s">
        <v>415</v>
      </c>
      <c r="E49" s="34"/>
      <c r="F49" s="42"/>
      <c r="G49" s="223"/>
      <c r="H49" s="224"/>
    </row>
    <row r="50" spans="1:8" ht="63.75">
      <c r="A50" s="8" t="s">
        <v>416</v>
      </c>
      <c r="B50" s="34"/>
      <c r="C50" s="42"/>
      <c r="D50" s="7" t="s">
        <v>417</v>
      </c>
      <c r="E50" s="34"/>
      <c r="F50" s="42"/>
      <c r="G50" s="223"/>
      <c r="H50" s="224"/>
    </row>
    <row r="51" spans="1:8">
      <c r="A51" s="44" t="s">
        <v>418</v>
      </c>
      <c r="B51" s="39"/>
      <c r="C51" s="42"/>
      <c r="D51" s="39" t="s">
        <v>419</v>
      </c>
      <c r="E51" s="39">
        <v>1</v>
      </c>
      <c r="F51" s="42"/>
      <c r="G51" s="223"/>
      <c r="H51" s="224"/>
    </row>
    <row r="52" spans="1:8">
      <c r="A52" s="44" t="s">
        <v>420</v>
      </c>
      <c r="B52" s="39">
        <v>5</v>
      </c>
      <c r="C52" s="42"/>
      <c r="D52" s="39" t="s">
        <v>421</v>
      </c>
      <c r="E52" s="39"/>
      <c r="F52" s="42"/>
      <c r="G52" s="223"/>
      <c r="H52" s="224"/>
    </row>
    <row r="53" spans="1:8">
      <c r="A53" s="41"/>
      <c r="B53" s="42"/>
      <c r="C53" s="42"/>
      <c r="D53" s="42"/>
      <c r="E53" s="42"/>
      <c r="F53" s="42"/>
      <c r="G53" s="223"/>
      <c r="H53" s="224"/>
    </row>
    <row r="54" spans="1:8">
      <c r="A54" s="28" t="s">
        <v>422</v>
      </c>
      <c r="B54" s="34"/>
      <c r="C54" s="42"/>
      <c r="D54" s="29" t="s">
        <v>423</v>
      </c>
      <c r="E54" s="34"/>
      <c r="F54" s="42"/>
      <c r="G54" s="223"/>
      <c r="H54" s="224"/>
    </row>
    <row r="55" spans="1:8" ht="38.25">
      <c r="A55" s="8" t="s">
        <v>424</v>
      </c>
      <c r="B55" s="34"/>
      <c r="C55" s="42"/>
      <c r="D55" s="7" t="s">
        <v>425</v>
      </c>
      <c r="E55" s="34"/>
      <c r="F55" s="42"/>
      <c r="G55" s="223"/>
      <c r="H55" s="224"/>
    </row>
    <row r="56" spans="1:8">
      <c r="A56" s="44" t="s">
        <v>426</v>
      </c>
      <c r="B56" s="39">
        <v>1</v>
      </c>
      <c r="C56" s="42"/>
      <c r="D56" s="39" t="s">
        <v>419</v>
      </c>
      <c r="E56" s="39">
        <v>0</v>
      </c>
      <c r="F56" s="42"/>
      <c r="G56" s="223"/>
      <c r="H56" s="224"/>
    </row>
    <row r="57" spans="1:8">
      <c r="A57" s="44" t="s">
        <v>427</v>
      </c>
      <c r="B57" s="39"/>
      <c r="C57" s="42"/>
      <c r="D57" s="39" t="s">
        <v>428</v>
      </c>
      <c r="E57" s="39"/>
      <c r="F57" s="42"/>
      <c r="G57" s="223"/>
      <c r="H57" s="224"/>
    </row>
    <row r="58" spans="1:8">
      <c r="A58" s="44" t="s">
        <v>429</v>
      </c>
      <c r="B58" s="39"/>
      <c r="C58" s="42"/>
      <c r="D58" s="39" t="s">
        <v>430</v>
      </c>
      <c r="E58" s="39"/>
      <c r="F58" s="42"/>
      <c r="G58" s="223"/>
      <c r="H58" s="224"/>
    </row>
    <row r="59" spans="1:8">
      <c r="A59" s="44"/>
      <c r="B59" s="39"/>
      <c r="C59" s="42"/>
      <c r="D59" s="39" t="s">
        <v>431</v>
      </c>
      <c r="E59" s="39"/>
      <c r="F59" s="42"/>
      <c r="G59" s="223"/>
      <c r="H59" s="224"/>
    </row>
    <row r="60" spans="1:8">
      <c r="A60" s="44"/>
      <c r="B60" s="39"/>
      <c r="C60" s="42"/>
      <c r="D60" s="39" t="s">
        <v>432</v>
      </c>
      <c r="E60" s="39"/>
      <c r="F60" s="42"/>
      <c r="G60" s="223"/>
      <c r="H60" s="224"/>
    </row>
    <row r="61" spans="1:8">
      <c r="A61" s="44"/>
      <c r="B61" s="39"/>
      <c r="C61" s="42"/>
      <c r="D61" s="45" t="s">
        <v>433</v>
      </c>
      <c r="E61" s="45"/>
      <c r="F61" s="42"/>
      <c r="G61" s="223"/>
      <c r="H61" s="224"/>
    </row>
    <row r="62" spans="1:8">
      <c r="A62" s="41"/>
      <c r="B62" s="42"/>
      <c r="C62" s="42"/>
      <c r="D62" s="42"/>
      <c r="E62" s="42"/>
      <c r="F62" s="42"/>
      <c r="G62" s="223"/>
      <c r="H62" s="224"/>
    </row>
    <row r="63" spans="1:8">
      <c r="A63" s="28" t="s">
        <v>434</v>
      </c>
      <c r="B63" s="34"/>
      <c r="C63" s="42"/>
      <c r="D63" s="29" t="s">
        <v>435</v>
      </c>
      <c r="E63" s="34"/>
      <c r="F63" s="42"/>
      <c r="G63" s="223"/>
      <c r="H63" s="224"/>
    </row>
    <row r="64" spans="1:8" ht="38.25">
      <c r="A64" s="8" t="s">
        <v>436</v>
      </c>
      <c r="B64" s="34"/>
      <c r="C64" s="42"/>
      <c r="D64" s="7" t="s">
        <v>437</v>
      </c>
      <c r="E64" s="34"/>
      <c r="F64" s="42"/>
      <c r="G64" s="223"/>
      <c r="H64" s="224"/>
    </row>
    <row r="65" spans="1:8">
      <c r="A65" s="44" t="s">
        <v>438</v>
      </c>
      <c r="B65" s="39">
        <v>1</v>
      </c>
      <c r="C65" s="42"/>
      <c r="D65" s="39" t="s">
        <v>439</v>
      </c>
      <c r="E65" s="39"/>
      <c r="F65" s="42"/>
      <c r="G65" s="223"/>
      <c r="H65" s="224"/>
    </row>
    <row r="66" spans="1:8" ht="25.5">
      <c r="A66" s="38" t="s">
        <v>448</v>
      </c>
      <c r="B66" s="39"/>
      <c r="C66" s="42"/>
      <c r="D66" s="39" t="s">
        <v>441</v>
      </c>
      <c r="E66" s="39">
        <v>2</v>
      </c>
      <c r="F66" s="42"/>
      <c r="G66" s="223"/>
      <c r="H66" s="224"/>
    </row>
    <row r="67" spans="1:8" ht="25.5">
      <c r="A67" s="38" t="s">
        <v>442</v>
      </c>
      <c r="B67" s="39"/>
      <c r="C67" s="42"/>
      <c r="D67" s="50" t="s">
        <v>443</v>
      </c>
      <c r="E67" s="39"/>
      <c r="F67" s="42"/>
      <c r="G67" s="223"/>
      <c r="H67" s="224"/>
    </row>
    <row r="68" spans="1:8">
      <c r="A68" s="44"/>
      <c r="B68" s="39"/>
      <c r="C68" s="42"/>
      <c r="D68" s="39" t="s">
        <v>444</v>
      </c>
      <c r="E68" s="39"/>
      <c r="F68" s="42"/>
      <c r="G68" s="223"/>
      <c r="H68" s="224"/>
    </row>
    <row r="69" spans="1:8">
      <c r="A69" s="44"/>
      <c r="B69" s="39"/>
      <c r="C69" s="42"/>
      <c r="D69" s="39" t="s">
        <v>445</v>
      </c>
      <c r="E69" s="39"/>
      <c r="F69" s="42"/>
      <c r="G69" s="223"/>
      <c r="H69" s="224"/>
    </row>
    <row r="70" spans="1:8">
      <c r="A70" s="41"/>
      <c r="B70" s="42"/>
      <c r="C70" s="42"/>
      <c r="D70" s="42"/>
      <c r="E70" s="42"/>
      <c r="F70" s="42"/>
      <c r="G70" s="223"/>
      <c r="H70" s="224"/>
    </row>
    <row r="71" spans="1:8">
      <c r="A71" s="28" t="s">
        <v>446</v>
      </c>
      <c r="B71" s="34"/>
      <c r="C71" s="42"/>
      <c r="D71" s="227"/>
      <c r="E71" s="227"/>
      <c r="F71" s="227"/>
      <c r="G71" s="223"/>
      <c r="H71" s="224"/>
    </row>
    <row r="72" spans="1:8" ht="51">
      <c r="A72" s="8" t="s">
        <v>447</v>
      </c>
      <c r="B72" s="34"/>
      <c r="C72" s="42"/>
      <c r="D72" s="227"/>
      <c r="E72" s="227"/>
      <c r="F72" s="227"/>
      <c r="G72" s="223"/>
      <c r="H72" s="224"/>
    </row>
    <row r="73" spans="1:8">
      <c r="A73" s="44" t="s">
        <v>419</v>
      </c>
      <c r="B73" s="39">
        <v>1</v>
      </c>
      <c r="C73" s="42"/>
      <c r="D73" s="227"/>
      <c r="E73" s="227"/>
      <c r="F73" s="227"/>
      <c r="G73" s="223"/>
      <c r="H73" s="224"/>
    </row>
    <row r="74" spans="1:8" ht="13.5" thickBot="1">
      <c r="A74" s="46" t="s">
        <v>421</v>
      </c>
      <c r="B74" s="47"/>
      <c r="C74" s="48"/>
      <c r="D74" s="228"/>
      <c r="E74" s="228"/>
      <c r="F74" s="228"/>
      <c r="G74" s="225"/>
      <c r="H74" s="226"/>
    </row>
    <row r="75" spans="1:8" ht="15" thickBot="1">
      <c r="A75" s="49" t="str">
        <f>'All 3-Aree rischio per processi'!A44</f>
        <v>C.1.1.3 Cancellazioni d’ufficio al RI/REA/AA</v>
      </c>
      <c r="B75" s="31"/>
      <c r="C75" s="31"/>
      <c r="D75" s="31"/>
      <c r="E75" s="31"/>
      <c r="F75" s="31"/>
      <c r="G75" s="31"/>
      <c r="H75" s="31"/>
    </row>
    <row r="76" spans="1:8">
      <c r="A76" s="217" t="s">
        <v>391</v>
      </c>
      <c r="B76" s="218"/>
      <c r="C76" s="32"/>
      <c r="D76" s="218" t="s">
        <v>392</v>
      </c>
      <c r="E76" s="218"/>
      <c r="F76" s="32"/>
      <c r="G76" s="218" t="s">
        <v>393</v>
      </c>
      <c r="H76" s="221"/>
    </row>
    <row r="77" spans="1:8" ht="13.5" thickBot="1">
      <c r="A77" s="219"/>
      <c r="B77" s="220"/>
      <c r="C77" s="33"/>
      <c r="D77" s="220"/>
      <c r="E77" s="220"/>
      <c r="F77" s="33"/>
      <c r="G77" s="220"/>
      <c r="H77" s="222"/>
    </row>
    <row r="78" spans="1:8">
      <c r="A78" s="28" t="s">
        <v>394</v>
      </c>
      <c r="B78" s="34"/>
      <c r="C78" s="35"/>
      <c r="D78" s="29" t="s">
        <v>395</v>
      </c>
      <c r="E78" s="34"/>
      <c r="F78" s="35"/>
      <c r="G78" s="29"/>
      <c r="H78" s="36"/>
    </row>
    <row r="79" spans="1:8" ht="76.5">
      <c r="A79" s="6" t="s">
        <v>396</v>
      </c>
      <c r="B79" s="34"/>
      <c r="C79" s="35"/>
      <c r="D79" s="37" t="s">
        <v>397</v>
      </c>
      <c r="E79" s="34"/>
      <c r="F79" s="35"/>
      <c r="G79" s="7" t="s">
        <v>398</v>
      </c>
      <c r="H79" s="36"/>
    </row>
    <row r="80" spans="1:8">
      <c r="A80" s="38" t="s">
        <v>399</v>
      </c>
      <c r="B80" s="39">
        <v>1</v>
      </c>
      <c r="C80" s="35"/>
      <c r="D80" s="39" t="s">
        <v>400</v>
      </c>
      <c r="E80" s="39">
        <v>1</v>
      </c>
      <c r="F80" s="35"/>
      <c r="G80" s="39" t="s">
        <v>401</v>
      </c>
      <c r="H80" s="40">
        <v>1</v>
      </c>
    </row>
    <row r="81" spans="1:8">
      <c r="A81" s="38" t="s">
        <v>402</v>
      </c>
      <c r="B81" s="39"/>
      <c r="C81" s="35"/>
      <c r="D81" s="39" t="s">
        <v>403</v>
      </c>
      <c r="E81" s="39"/>
      <c r="F81" s="35"/>
      <c r="G81" s="39" t="s">
        <v>404</v>
      </c>
      <c r="H81" s="40"/>
    </row>
    <row r="82" spans="1:8">
      <c r="A82" s="38" t="s">
        <v>405</v>
      </c>
      <c r="B82" s="39"/>
      <c r="C82" s="35"/>
      <c r="D82" s="39" t="s">
        <v>406</v>
      </c>
      <c r="E82" s="39"/>
      <c r="F82" s="35"/>
      <c r="G82" s="39" t="s">
        <v>407</v>
      </c>
      <c r="H82" s="40"/>
    </row>
    <row r="83" spans="1:8" ht="25.5">
      <c r="A83" s="38" t="s">
        <v>408</v>
      </c>
      <c r="B83" s="39"/>
      <c r="C83" s="35"/>
      <c r="D83" s="39" t="s">
        <v>409</v>
      </c>
      <c r="E83" s="39"/>
      <c r="F83" s="35"/>
      <c r="G83" s="39" t="s">
        <v>410</v>
      </c>
      <c r="H83" s="40"/>
    </row>
    <row r="84" spans="1:8">
      <c r="A84" s="38" t="s">
        <v>411</v>
      </c>
      <c r="B84" s="39"/>
      <c r="C84" s="35"/>
      <c r="D84" s="39" t="s">
        <v>412</v>
      </c>
      <c r="E84" s="39"/>
      <c r="F84" s="35"/>
      <c r="G84" s="39" t="s">
        <v>413</v>
      </c>
      <c r="H84" s="40"/>
    </row>
    <row r="85" spans="1:8">
      <c r="A85" s="41"/>
      <c r="B85" s="42"/>
      <c r="C85" s="42"/>
      <c r="D85" s="42"/>
      <c r="E85" s="42"/>
      <c r="F85" s="42"/>
      <c r="G85" s="42"/>
      <c r="H85" s="43"/>
    </row>
    <row r="86" spans="1:8">
      <c r="A86" s="28" t="s">
        <v>414</v>
      </c>
      <c r="B86" s="34"/>
      <c r="C86" s="42"/>
      <c r="D86" s="29" t="s">
        <v>415</v>
      </c>
      <c r="E86" s="34"/>
      <c r="F86" s="42"/>
      <c r="G86" s="223"/>
      <c r="H86" s="224"/>
    </row>
    <row r="87" spans="1:8" ht="63.75">
      <c r="A87" s="8" t="s">
        <v>416</v>
      </c>
      <c r="B87" s="34"/>
      <c r="C87" s="42"/>
      <c r="D87" s="7" t="s">
        <v>417</v>
      </c>
      <c r="E87" s="34"/>
      <c r="F87" s="42"/>
      <c r="G87" s="223"/>
      <c r="H87" s="224"/>
    </row>
    <row r="88" spans="1:8">
      <c r="A88" s="44" t="s">
        <v>418</v>
      </c>
      <c r="B88" s="39"/>
      <c r="C88" s="42"/>
      <c r="D88" s="39" t="s">
        <v>419</v>
      </c>
      <c r="E88" s="39">
        <v>1</v>
      </c>
      <c r="F88" s="42"/>
      <c r="G88" s="223"/>
      <c r="H88" s="224"/>
    </row>
    <row r="89" spans="1:8">
      <c r="A89" s="44" t="s">
        <v>420</v>
      </c>
      <c r="B89" s="39">
        <v>5</v>
      </c>
      <c r="C89" s="42"/>
      <c r="D89" s="39" t="s">
        <v>421</v>
      </c>
      <c r="E89" s="39"/>
      <c r="F89" s="42"/>
      <c r="G89" s="223"/>
      <c r="H89" s="224"/>
    </row>
    <row r="90" spans="1:8">
      <c r="A90" s="41"/>
      <c r="B90" s="42"/>
      <c r="C90" s="42"/>
      <c r="D90" s="42"/>
      <c r="E90" s="42"/>
      <c r="F90" s="42"/>
      <c r="G90" s="223"/>
      <c r="H90" s="224"/>
    </row>
    <row r="91" spans="1:8">
      <c r="A91" s="28" t="s">
        <v>422</v>
      </c>
      <c r="B91" s="34"/>
      <c r="C91" s="42"/>
      <c r="D91" s="29" t="s">
        <v>423</v>
      </c>
      <c r="E91" s="34"/>
      <c r="F91" s="42"/>
      <c r="G91" s="223"/>
      <c r="H91" s="224"/>
    </row>
    <row r="92" spans="1:8" ht="38.25">
      <c r="A92" s="8" t="s">
        <v>424</v>
      </c>
      <c r="B92" s="34"/>
      <c r="C92" s="42"/>
      <c r="D92" s="7" t="s">
        <v>425</v>
      </c>
      <c r="E92" s="34"/>
      <c r="F92" s="42"/>
      <c r="G92" s="223"/>
      <c r="H92" s="224"/>
    </row>
    <row r="93" spans="1:8">
      <c r="A93" s="44" t="s">
        <v>426</v>
      </c>
      <c r="B93" s="39">
        <v>1</v>
      </c>
      <c r="C93" s="42"/>
      <c r="D93" s="39" t="s">
        <v>419</v>
      </c>
      <c r="E93" s="39">
        <v>0</v>
      </c>
      <c r="F93" s="42"/>
      <c r="G93" s="223"/>
      <c r="H93" s="224"/>
    </row>
    <row r="94" spans="1:8">
      <c r="A94" s="44" t="s">
        <v>427</v>
      </c>
      <c r="B94" s="39"/>
      <c r="C94" s="42"/>
      <c r="D94" s="39" t="s">
        <v>428</v>
      </c>
      <c r="E94" s="39"/>
      <c r="F94" s="42"/>
      <c r="G94" s="223"/>
      <c r="H94" s="224"/>
    </row>
    <row r="95" spans="1:8">
      <c r="A95" s="44" t="s">
        <v>429</v>
      </c>
      <c r="B95" s="39"/>
      <c r="C95" s="42"/>
      <c r="D95" s="39" t="s">
        <v>430</v>
      </c>
      <c r="E95" s="39"/>
      <c r="F95" s="42"/>
      <c r="G95" s="223"/>
      <c r="H95" s="224"/>
    </row>
    <row r="96" spans="1:8">
      <c r="A96" s="44"/>
      <c r="B96" s="39"/>
      <c r="C96" s="42"/>
      <c r="D96" s="39" t="s">
        <v>431</v>
      </c>
      <c r="E96" s="39"/>
      <c r="F96" s="42"/>
      <c r="G96" s="223"/>
      <c r="H96" s="224"/>
    </row>
    <row r="97" spans="1:8">
      <c r="A97" s="44"/>
      <c r="B97" s="39"/>
      <c r="C97" s="42"/>
      <c r="D97" s="39" t="s">
        <v>432</v>
      </c>
      <c r="E97" s="39"/>
      <c r="F97" s="42"/>
      <c r="G97" s="223"/>
      <c r="H97" s="224"/>
    </row>
    <row r="98" spans="1:8">
      <c r="A98" s="44"/>
      <c r="B98" s="39"/>
      <c r="C98" s="42"/>
      <c r="D98" s="45" t="s">
        <v>433</v>
      </c>
      <c r="E98" s="45"/>
      <c r="F98" s="42"/>
      <c r="G98" s="223"/>
      <c r="H98" s="224"/>
    </row>
    <row r="99" spans="1:8">
      <c r="A99" s="41"/>
      <c r="B99" s="42"/>
      <c r="C99" s="42"/>
      <c r="D99" s="42"/>
      <c r="E99" s="42"/>
      <c r="F99" s="42"/>
      <c r="G99" s="223"/>
      <c r="H99" s="224"/>
    </row>
    <row r="100" spans="1:8">
      <c r="A100" s="28" t="s">
        <v>434</v>
      </c>
      <c r="B100" s="34"/>
      <c r="C100" s="42"/>
      <c r="D100" s="29" t="s">
        <v>435</v>
      </c>
      <c r="E100" s="34"/>
      <c r="F100" s="42"/>
      <c r="G100" s="223"/>
      <c r="H100" s="224"/>
    </row>
    <row r="101" spans="1:8" ht="38.25">
      <c r="A101" s="8" t="s">
        <v>436</v>
      </c>
      <c r="B101" s="34"/>
      <c r="C101" s="42"/>
      <c r="D101" s="7" t="s">
        <v>437</v>
      </c>
      <c r="E101" s="34"/>
      <c r="F101" s="42"/>
      <c r="G101" s="223"/>
      <c r="H101" s="224"/>
    </row>
    <row r="102" spans="1:8">
      <c r="A102" s="44" t="s">
        <v>438</v>
      </c>
      <c r="B102" s="39">
        <v>1</v>
      </c>
      <c r="C102" s="42"/>
      <c r="D102" s="39" t="s">
        <v>439</v>
      </c>
      <c r="E102" s="39"/>
      <c r="F102" s="42"/>
      <c r="G102" s="223"/>
      <c r="H102" s="224"/>
    </row>
    <row r="103" spans="1:8" ht="25.5">
      <c r="A103" s="38" t="s">
        <v>448</v>
      </c>
      <c r="B103" s="39"/>
      <c r="C103" s="42"/>
      <c r="D103" s="39" t="s">
        <v>441</v>
      </c>
      <c r="E103" s="39"/>
      <c r="F103" s="42"/>
      <c r="G103" s="223"/>
      <c r="H103" s="224"/>
    </row>
    <row r="104" spans="1:8" ht="25.5">
      <c r="A104" s="38" t="s">
        <v>442</v>
      </c>
      <c r="B104" s="39"/>
      <c r="C104" s="42"/>
      <c r="D104" s="50" t="s">
        <v>443</v>
      </c>
      <c r="E104" s="39">
        <v>3</v>
      </c>
      <c r="F104" s="42"/>
      <c r="G104" s="223"/>
      <c r="H104" s="224"/>
    </row>
    <row r="105" spans="1:8">
      <c r="A105" s="44"/>
      <c r="B105" s="39"/>
      <c r="C105" s="42"/>
      <c r="D105" s="39" t="s">
        <v>444</v>
      </c>
      <c r="E105" s="39"/>
      <c r="F105" s="42"/>
      <c r="G105" s="223"/>
      <c r="H105" s="224"/>
    </row>
    <row r="106" spans="1:8">
      <c r="A106" s="44"/>
      <c r="B106" s="39"/>
      <c r="C106" s="42"/>
      <c r="D106" s="39" t="s">
        <v>445</v>
      </c>
      <c r="E106" s="39"/>
      <c r="F106" s="42"/>
      <c r="G106" s="223"/>
      <c r="H106" s="224"/>
    </row>
    <row r="107" spans="1:8">
      <c r="A107" s="41"/>
      <c r="B107" s="42"/>
      <c r="C107" s="42"/>
      <c r="D107" s="42"/>
      <c r="E107" s="42"/>
      <c r="F107" s="42"/>
      <c r="G107" s="223"/>
      <c r="H107" s="224"/>
    </row>
    <row r="108" spans="1:8">
      <c r="A108" s="28" t="s">
        <v>446</v>
      </c>
      <c r="B108" s="34"/>
      <c r="C108" s="42"/>
      <c r="D108" s="227"/>
      <c r="E108" s="227"/>
      <c r="F108" s="227"/>
      <c r="G108" s="223"/>
      <c r="H108" s="224"/>
    </row>
    <row r="109" spans="1:8" ht="51">
      <c r="A109" s="8" t="s">
        <v>447</v>
      </c>
      <c r="B109" s="34"/>
      <c r="C109" s="42"/>
      <c r="D109" s="227"/>
      <c r="E109" s="227"/>
      <c r="F109" s="227"/>
      <c r="G109" s="223"/>
      <c r="H109" s="224"/>
    </row>
    <row r="110" spans="1:8">
      <c r="A110" s="44" t="s">
        <v>419</v>
      </c>
      <c r="B110" s="39">
        <v>1</v>
      </c>
      <c r="C110" s="42"/>
      <c r="D110" s="227"/>
      <c r="E110" s="227"/>
      <c r="F110" s="227"/>
      <c r="G110" s="223"/>
      <c r="H110" s="224"/>
    </row>
    <row r="111" spans="1:8" ht="13.5" thickBot="1">
      <c r="A111" s="46" t="s">
        <v>421</v>
      </c>
      <c r="B111" s="47"/>
      <c r="C111" s="48"/>
      <c r="D111" s="228"/>
      <c r="E111" s="228"/>
      <c r="F111" s="228"/>
      <c r="G111" s="225"/>
      <c r="H111" s="226"/>
    </row>
    <row r="112" spans="1:8" ht="15" thickBot="1">
      <c r="A112" s="49" t="str">
        <f>'All 3-Aree rischio per processi'!A45</f>
        <v>C.1.1.4 Accertamento violazioni amministrative (RI, REA, AA)</v>
      </c>
      <c r="B112" s="31"/>
      <c r="C112" s="31"/>
      <c r="D112" s="31"/>
      <c r="E112" s="31"/>
      <c r="F112" s="31"/>
      <c r="G112" s="31"/>
      <c r="H112" s="31"/>
    </row>
    <row r="113" spans="1:8">
      <c r="A113" s="217" t="s">
        <v>391</v>
      </c>
      <c r="B113" s="218"/>
      <c r="C113" s="32"/>
      <c r="D113" s="218" t="s">
        <v>392</v>
      </c>
      <c r="E113" s="218"/>
      <c r="F113" s="32"/>
      <c r="G113" s="218" t="s">
        <v>393</v>
      </c>
      <c r="H113" s="221"/>
    </row>
    <row r="114" spans="1:8" ht="13.5" thickBot="1">
      <c r="A114" s="219"/>
      <c r="B114" s="220"/>
      <c r="C114" s="33"/>
      <c r="D114" s="220"/>
      <c r="E114" s="220"/>
      <c r="F114" s="33"/>
      <c r="G114" s="220"/>
      <c r="H114" s="222"/>
    </row>
    <row r="115" spans="1:8">
      <c r="A115" s="28" t="s">
        <v>394</v>
      </c>
      <c r="B115" s="34"/>
      <c r="C115" s="35"/>
      <c r="D115" s="29" t="s">
        <v>395</v>
      </c>
      <c r="E115" s="34"/>
      <c r="F115" s="35"/>
      <c r="G115" s="29"/>
      <c r="H115" s="36"/>
    </row>
    <row r="116" spans="1:8" ht="76.5">
      <c r="A116" s="6" t="s">
        <v>396</v>
      </c>
      <c r="B116" s="34"/>
      <c r="C116" s="35"/>
      <c r="D116" s="37" t="s">
        <v>397</v>
      </c>
      <c r="E116" s="34"/>
      <c r="F116" s="35"/>
      <c r="G116" s="7" t="s">
        <v>398</v>
      </c>
      <c r="H116" s="36"/>
    </row>
    <row r="117" spans="1:8">
      <c r="A117" s="38" t="s">
        <v>399</v>
      </c>
      <c r="B117" s="39">
        <v>1</v>
      </c>
      <c r="C117" s="35"/>
      <c r="D117" s="39" t="s">
        <v>400</v>
      </c>
      <c r="E117" s="39">
        <v>1</v>
      </c>
      <c r="F117" s="35"/>
      <c r="G117" s="39" t="s">
        <v>401</v>
      </c>
      <c r="H117" s="40"/>
    </row>
    <row r="118" spans="1:8">
      <c r="A118" s="38" t="s">
        <v>402</v>
      </c>
      <c r="B118" s="39"/>
      <c r="C118" s="35"/>
      <c r="D118" s="39" t="s">
        <v>403</v>
      </c>
      <c r="E118" s="39"/>
      <c r="F118" s="35"/>
      <c r="G118" s="39" t="s">
        <v>404</v>
      </c>
      <c r="H118" s="40">
        <v>2</v>
      </c>
    </row>
    <row r="119" spans="1:8">
      <c r="A119" s="38" t="s">
        <v>405</v>
      </c>
      <c r="B119" s="39"/>
      <c r="C119" s="35"/>
      <c r="D119" s="39" t="s">
        <v>406</v>
      </c>
      <c r="E119" s="39"/>
      <c r="F119" s="35"/>
      <c r="G119" s="39" t="s">
        <v>407</v>
      </c>
      <c r="H119" s="40"/>
    </row>
    <row r="120" spans="1:8" ht="25.5">
      <c r="A120" s="38" t="s">
        <v>408</v>
      </c>
      <c r="B120" s="39"/>
      <c r="C120" s="35"/>
      <c r="D120" s="39" t="s">
        <v>409</v>
      </c>
      <c r="E120" s="39"/>
      <c r="F120" s="35"/>
      <c r="G120" s="39" t="s">
        <v>410</v>
      </c>
      <c r="H120" s="40"/>
    </row>
    <row r="121" spans="1:8">
      <c r="A121" s="38" t="s">
        <v>411</v>
      </c>
      <c r="B121" s="39"/>
      <c r="C121" s="35"/>
      <c r="D121" s="39" t="s">
        <v>412</v>
      </c>
      <c r="E121" s="39"/>
      <c r="F121" s="35"/>
      <c r="G121" s="39" t="s">
        <v>413</v>
      </c>
      <c r="H121" s="40"/>
    </row>
    <row r="122" spans="1:8">
      <c r="A122" s="41"/>
      <c r="B122" s="42"/>
      <c r="C122" s="42"/>
      <c r="D122" s="42"/>
      <c r="E122" s="42"/>
      <c r="F122" s="42"/>
      <c r="G122" s="42"/>
      <c r="H122" s="43"/>
    </row>
    <row r="123" spans="1:8">
      <c r="A123" s="28" t="s">
        <v>414</v>
      </c>
      <c r="B123" s="34"/>
      <c r="C123" s="42"/>
      <c r="D123" s="29" t="s">
        <v>415</v>
      </c>
      <c r="E123" s="34"/>
      <c r="F123" s="42"/>
      <c r="G123" s="223"/>
      <c r="H123" s="224"/>
    </row>
    <row r="124" spans="1:8" ht="63.75">
      <c r="A124" s="8" t="s">
        <v>416</v>
      </c>
      <c r="B124" s="34"/>
      <c r="C124" s="42"/>
      <c r="D124" s="7" t="s">
        <v>417</v>
      </c>
      <c r="E124" s="34"/>
      <c r="F124" s="42"/>
      <c r="G124" s="223"/>
      <c r="H124" s="224"/>
    </row>
    <row r="125" spans="1:8">
      <c r="A125" s="44" t="s">
        <v>418</v>
      </c>
      <c r="B125" s="39"/>
      <c r="C125" s="42"/>
      <c r="D125" s="39" t="s">
        <v>419</v>
      </c>
      <c r="E125" s="39">
        <v>1</v>
      </c>
      <c r="F125" s="42"/>
      <c r="G125" s="223"/>
      <c r="H125" s="224"/>
    </row>
    <row r="126" spans="1:8">
      <c r="A126" s="44" t="s">
        <v>420</v>
      </c>
      <c r="B126" s="39">
        <v>5</v>
      </c>
      <c r="C126" s="42"/>
      <c r="D126" s="39" t="s">
        <v>421</v>
      </c>
      <c r="E126" s="39"/>
      <c r="F126" s="42"/>
      <c r="G126" s="223"/>
      <c r="H126" s="224"/>
    </row>
    <row r="127" spans="1:8">
      <c r="A127" s="41"/>
      <c r="B127" s="42"/>
      <c r="C127" s="42"/>
      <c r="D127" s="42"/>
      <c r="E127" s="42"/>
      <c r="F127" s="42"/>
      <c r="G127" s="223"/>
      <c r="H127" s="224"/>
    </row>
    <row r="128" spans="1:8">
      <c r="A128" s="28" t="s">
        <v>422</v>
      </c>
      <c r="B128" s="34"/>
      <c r="C128" s="42"/>
      <c r="D128" s="29" t="s">
        <v>423</v>
      </c>
      <c r="E128" s="34"/>
      <c r="F128" s="42"/>
      <c r="G128" s="223"/>
      <c r="H128" s="224"/>
    </row>
    <row r="129" spans="1:8" ht="38.25">
      <c r="A129" s="8" t="s">
        <v>424</v>
      </c>
      <c r="B129" s="34"/>
      <c r="C129" s="42"/>
      <c r="D129" s="7" t="s">
        <v>425</v>
      </c>
      <c r="E129" s="34"/>
      <c r="F129" s="42"/>
      <c r="G129" s="223"/>
      <c r="H129" s="224"/>
    </row>
    <row r="130" spans="1:8">
      <c r="A130" s="44" t="s">
        <v>426</v>
      </c>
      <c r="B130" s="39">
        <v>1</v>
      </c>
      <c r="C130" s="42"/>
      <c r="D130" s="39" t="s">
        <v>419</v>
      </c>
      <c r="E130" s="39">
        <v>0</v>
      </c>
      <c r="F130" s="42"/>
      <c r="G130" s="223"/>
      <c r="H130" s="224"/>
    </row>
    <row r="131" spans="1:8">
      <c r="A131" s="44" t="s">
        <v>427</v>
      </c>
      <c r="B131" s="39"/>
      <c r="C131" s="42"/>
      <c r="D131" s="39" t="s">
        <v>428</v>
      </c>
      <c r="E131" s="39"/>
      <c r="F131" s="42"/>
      <c r="G131" s="223"/>
      <c r="H131" s="224"/>
    </row>
    <row r="132" spans="1:8">
      <c r="A132" s="44" t="s">
        <v>429</v>
      </c>
      <c r="B132" s="39"/>
      <c r="C132" s="42"/>
      <c r="D132" s="39" t="s">
        <v>430</v>
      </c>
      <c r="E132" s="39"/>
      <c r="F132" s="42"/>
      <c r="G132" s="223"/>
      <c r="H132" s="224"/>
    </row>
    <row r="133" spans="1:8">
      <c r="A133" s="44"/>
      <c r="B133" s="39"/>
      <c r="C133" s="42"/>
      <c r="D133" s="39" t="s">
        <v>431</v>
      </c>
      <c r="E133" s="39"/>
      <c r="F133" s="42"/>
      <c r="G133" s="223"/>
      <c r="H133" s="224"/>
    </row>
    <row r="134" spans="1:8">
      <c r="A134" s="44"/>
      <c r="B134" s="39"/>
      <c r="C134" s="42"/>
      <c r="D134" s="39" t="s">
        <v>432</v>
      </c>
      <c r="E134" s="39"/>
      <c r="F134" s="42"/>
      <c r="G134" s="223"/>
      <c r="H134" s="224"/>
    </row>
    <row r="135" spans="1:8">
      <c r="A135" s="44"/>
      <c r="B135" s="39"/>
      <c r="C135" s="42"/>
      <c r="D135" s="45" t="s">
        <v>433</v>
      </c>
      <c r="E135" s="45"/>
      <c r="F135" s="42"/>
      <c r="G135" s="223"/>
      <c r="H135" s="224"/>
    </row>
    <row r="136" spans="1:8">
      <c r="A136" s="41"/>
      <c r="B136" s="42"/>
      <c r="C136" s="42"/>
      <c r="D136" s="42"/>
      <c r="E136" s="42"/>
      <c r="F136" s="42"/>
      <c r="G136" s="223"/>
      <c r="H136" s="224"/>
    </row>
    <row r="137" spans="1:8">
      <c r="A137" s="28" t="s">
        <v>434</v>
      </c>
      <c r="B137" s="34"/>
      <c r="C137" s="42"/>
      <c r="D137" s="29" t="s">
        <v>435</v>
      </c>
      <c r="E137" s="34"/>
      <c r="F137" s="42"/>
      <c r="G137" s="223"/>
      <c r="H137" s="224"/>
    </row>
    <row r="138" spans="1:8" ht="38.25">
      <c r="A138" s="8" t="s">
        <v>436</v>
      </c>
      <c r="B138" s="34"/>
      <c r="C138" s="42"/>
      <c r="D138" s="7" t="s">
        <v>437</v>
      </c>
      <c r="E138" s="34"/>
      <c r="F138" s="42"/>
      <c r="G138" s="223"/>
      <c r="H138" s="224"/>
    </row>
    <row r="139" spans="1:8">
      <c r="A139" s="44" t="s">
        <v>438</v>
      </c>
      <c r="B139" s="39">
        <v>1</v>
      </c>
      <c r="C139" s="42"/>
      <c r="D139" s="39" t="s">
        <v>439</v>
      </c>
      <c r="E139" s="39"/>
      <c r="F139" s="42"/>
      <c r="G139" s="223"/>
      <c r="H139" s="224"/>
    </row>
    <row r="140" spans="1:8" ht="25.5">
      <c r="A140" s="38" t="s">
        <v>448</v>
      </c>
      <c r="B140" s="39"/>
      <c r="C140" s="42"/>
      <c r="D140" s="39" t="s">
        <v>441</v>
      </c>
      <c r="E140" s="39"/>
      <c r="F140" s="42"/>
      <c r="G140" s="223"/>
      <c r="H140" s="224"/>
    </row>
    <row r="141" spans="1:8" ht="25.5">
      <c r="A141" s="38" t="s">
        <v>442</v>
      </c>
      <c r="B141" s="39"/>
      <c r="C141" s="42"/>
      <c r="D141" s="50" t="s">
        <v>443</v>
      </c>
      <c r="E141" s="39">
        <v>3</v>
      </c>
      <c r="F141" s="42"/>
      <c r="G141" s="223"/>
      <c r="H141" s="224"/>
    </row>
    <row r="142" spans="1:8">
      <c r="A142" s="44"/>
      <c r="B142" s="39"/>
      <c r="C142" s="42"/>
      <c r="D142" s="39" t="s">
        <v>444</v>
      </c>
      <c r="E142" s="39"/>
      <c r="F142" s="42"/>
      <c r="G142" s="223"/>
      <c r="H142" s="224"/>
    </row>
    <row r="143" spans="1:8">
      <c r="A143" s="44"/>
      <c r="B143" s="39"/>
      <c r="C143" s="42"/>
      <c r="D143" s="39" t="s">
        <v>445</v>
      </c>
      <c r="E143" s="39"/>
      <c r="F143" s="42"/>
      <c r="G143" s="223"/>
      <c r="H143" s="224"/>
    </row>
    <row r="144" spans="1:8">
      <c r="A144" s="41"/>
      <c r="B144" s="42"/>
      <c r="C144" s="42"/>
      <c r="D144" s="42"/>
      <c r="E144" s="42"/>
      <c r="F144" s="42"/>
      <c r="G144" s="223"/>
      <c r="H144" s="224"/>
    </row>
    <row r="145" spans="1:8">
      <c r="A145" s="28" t="s">
        <v>446</v>
      </c>
      <c r="B145" s="34"/>
      <c r="C145" s="42"/>
      <c r="D145" s="227"/>
      <c r="E145" s="227"/>
      <c r="F145" s="227"/>
      <c r="G145" s="223"/>
      <c r="H145" s="224"/>
    </row>
    <row r="146" spans="1:8" ht="51">
      <c r="A146" s="8" t="s">
        <v>447</v>
      </c>
      <c r="B146" s="34"/>
      <c r="C146" s="42"/>
      <c r="D146" s="227"/>
      <c r="E146" s="227"/>
      <c r="F146" s="227"/>
      <c r="G146" s="223"/>
      <c r="H146" s="224"/>
    </row>
    <row r="147" spans="1:8">
      <c r="A147" s="44" t="s">
        <v>419</v>
      </c>
      <c r="B147" s="39">
        <v>1</v>
      </c>
      <c r="C147" s="42"/>
      <c r="D147" s="227"/>
      <c r="E147" s="227"/>
      <c r="F147" s="227"/>
      <c r="G147" s="223"/>
      <c r="H147" s="224"/>
    </row>
    <row r="148" spans="1:8" ht="13.5" thickBot="1">
      <c r="A148" s="46" t="s">
        <v>421</v>
      </c>
      <c r="B148" s="47"/>
      <c r="C148" s="48"/>
      <c r="D148" s="228"/>
      <c r="E148" s="228"/>
      <c r="F148" s="228"/>
      <c r="G148" s="225"/>
      <c r="H148" s="226"/>
    </row>
    <row r="149" spans="1:8" ht="15" thickBot="1">
      <c r="A149" s="233" t="str">
        <f>'All 3-Aree rischio per processi'!A46</f>
        <v>C.1.1.5 Deposito bilanci ed elenco soci</v>
      </c>
      <c r="B149" s="234"/>
      <c r="C149" s="234"/>
      <c r="D149" s="234"/>
      <c r="E149" s="234"/>
      <c r="F149" s="234"/>
      <c r="G149" s="234"/>
      <c r="H149" s="234"/>
    </row>
    <row r="150" spans="1:8">
      <c r="A150" s="217" t="s">
        <v>391</v>
      </c>
      <c r="B150" s="218"/>
      <c r="C150" s="32"/>
      <c r="D150" s="218" t="s">
        <v>392</v>
      </c>
      <c r="E150" s="218"/>
      <c r="F150" s="32"/>
      <c r="G150" s="218" t="s">
        <v>393</v>
      </c>
      <c r="H150" s="221"/>
    </row>
    <row r="151" spans="1:8" ht="13.5" thickBot="1">
      <c r="A151" s="219"/>
      <c r="B151" s="220"/>
      <c r="C151" s="33"/>
      <c r="D151" s="220"/>
      <c r="E151" s="220"/>
      <c r="F151" s="33"/>
      <c r="G151" s="220"/>
      <c r="H151" s="222"/>
    </row>
    <row r="152" spans="1:8">
      <c r="A152" s="28" t="s">
        <v>394</v>
      </c>
      <c r="B152" s="34"/>
      <c r="C152" s="35"/>
      <c r="D152" s="29" t="s">
        <v>395</v>
      </c>
      <c r="E152" s="34"/>
      <c r="F152" s="35"/>
      <c r="G152" s="29"/>
      <c r="H152" s="36"/>
    </row>
    <row r="153" spans="1:8" ht="76.5">
      <c r="A153" s="6" t="s">
        <v>396</v>
      </c>
      <c r="B153" s="34"/>
      <c r="C153" s="35"/>
      <c r="D153" s="37" t="s">
        <v>397</v>
      </c>
      <c r="E153" s="34"/>
      <c r="F153" s="35"/>
      <c r="G153" s="7" t="s">
        <v>398</v>
      </c>
      <c r="H153" s="36"/>
    </row>
    <row r="154" spans="1:8">
      <c r="A154" s="38" t="s">
        <v>399</v>
      </c>
      <c r="B154" s="39">
        <v>1</v>
      </c>
      <c r="C154" s="35"/>
      <c r="D154" s="39" t="s">
        <v>400</v>
      </c>
      <c r="E154" s="39">
        <v>1</v>
      </c>
      <c r="F154" s="35"/>
      <c r="G154" s="39" t="s">
        <v>401</v>
      </c>
      <c r="H154" s="40">
        <v>1</v>
      </c>
    </row>
    <row r="155" spans="1:8">
      <c r="A155" s="38" t="s">
        <v>402</v>
      </c>
      <c r="B155" s="39"/>
      <c r="C155" s="35"/>
      <c r="D155" s="39" t="s">
        <v>403</v>
      </c>
      <c r="E155" s="39"/>
      <c r="F155" s="35"/>
      <c r="G155" s="39" t="s">
        <v>404</v>
      </c>
      <c r="H155" s="40"/>
    </row>
    <row r="156" spans="1:8">
      <c r="A156" s="38" t="s">
        <v>405</v>
      </c>
      <c r="B156" s="39"/>
      <c r="C156" s="35"/>
      <c r="D156" s="39" t="s">
        <v>406</v>
      </c>
      <c r="E156" s="39"/>
      <c r="F156" s="35"/>
      <c r="G156" s="39" t="s">
        <v>407</v>
      </c>
      <c r="H156" s="40"/>
    </row>
    <row r="157" spans="1:8" ht="25.5">
      <c r="A157" s="38" t="s">
        <v>408</v>
      </c>
      <c r="B157" s="39"/>
      <c r="C157" s="35"/>
      <c r="D157" s="39" t="s">
        <v>409</v>
      </c>
      <c r="E157" s="39"/>
      <c r="F157" s="35"/>
      <c r="G157" s="39" t="s">
        <v>410</v>
      </c>
      <c r="H157" s="40"/>
    </row>
    <row r="158" spans="1:8">
      <c r="A158" s="38" t="s">
        <v>411</v>
      </c>
      <c r="B158" s="39"/>
      <c r="C158" s="35"/>
      <c r="D158" s="39" t="s">
        <v>412</v>
      </c>
      <c r="E158" s="39"/>
      <c r="F158" s="35"/>
      <c r="G158" s="39" t="s">
        <v>413</v>
      </c>
      <c r="H158" s="40"/>
    </row>
    <row r="159" spans="1:8">
      <c r="A159" s="41"/>
      <c r="B159" s="42"/>
      <c r="C159" s="42"/>
      <c r="D159" s="42"/>
      <c r="E159" s="42"/>
      <c r="F159" s="42"/>
      <c r="G159" s="42"/>
      <c r="H159" s="43"/>
    </row>
    <row r="160" spans="1:8">
      <c r="A160" s="28" t="s">
        <v>414</v>
      </c>
      <c r="B160" s="34"/>
      <c r="C160" s="42"/>
      <c r="D160" s="29" t="s">
        <v>415</v>
      </c>
      <c r="E160" s="34"/>
      <c r="F160" s="42"/>
      <c r="G160" s="223"/>
      <c r="H160" s="224"/>
    </row>
    <row r="161" spans="1:8" ht="63.75">
      <c r="A161" s="8" t="s">
        <v>416</v>
      </c>
      <c r="B161" s="34"/>
      <c r="C161" s="42"/>
      <c r="D161" s="7" t="s">
        <v>417</v>
      </c>
      <c r="E161" s="34"/>
      <c r="F161" s="42"/>
      <c r="G161" s="223"/>
      <c r="H161" s="224"/>
    </row>
    <row r="162" spans="1:8">
      <c r="A162" s="44" t="s">
        <v>418</v>
      </c>
      <c r="B162" s="39"/>
      <c r="C162" s="42"/>
      <c r="D162" s="39" t="s">
        <v>419</v>
      </c>
      <c r="E162" s="39">
        <v>1</v>
      </c>
      <c r="F162" s="42"/>
      <c r="G162" s="223"/>
      <c r="H162" s="224"/>
    </row>
    <row r="163" spans="1:8">
      <c r="A163" s="44" t="s">
        <v>420</v>
      </c>
      <c r="B163" s="39">
        <v>5</v>
      </c>
      <c r="C163" s="42"/>
      <c r="D163" s="39" t="s">
        <v>421</v>
      </c>
      <c r="E163" s="39"/>
      <c r="F163" s="42"/>
      <c r="G163" s="223"/>
      <c r="H163" s="224"/>
    </row>
    <row r="164" spans="1:8">
      <c r="A164" s="41"/>
      <c r="B164" s="42"/>
      <c r="C164" s="42"/>
      <c r="D164" s="42"/>
      <c r="E164" s="42"/>
      <c r="F164" s="42"/>
      <c r="G164" s="223"/>
      <c r="H164" s="224"/>
    </row>
    <row r="165" spans="1:8">
      <c r="A165" s="28" t="s">
        <v>422</v>
      </c>
      <c r="B165" s="34"/>
      <c r="C165" s="42"/>
      <c r="D165" s="29" t="s">
        <v>423</v>
      </c>
      <c r="E165" s="34"/>
      <c r="F165" s="42"/>
      <c r="G165" s="223"/>
      <c r="H165" s="224"/>
    </row>
    <row r="166" spans="1:8" ht="38.25">
      <c r="A166" s="8" t="s">
        <v>424</v>
      </c>
      <c r="B166" s="34"/>
      <c r="C166" s="42"/>
      <c r="D166" s="7" t="s">
        <v>425</v>
      </c>
      <c r="E166" s="34"/>
      <c r="F166" s="42"/>
      <c r="G166" s="223"/>
      <c r="H166" s="224"/>
    </row>
    <row r="167" spans="1:8">
      <c r="A167" s="44" t="s">
        <v>426</v>
      </c>
      <c r="B167" s="39">
        <v>1</v>
      </c>
      <c r="C167" s="42"/>
      <c r="D167" s="39" t="s">
        <v>419</v>
      </c>
      <c r="E167" s="39">
        <v>0</v>
      </c>
      <c r="F167" s="42"/>
      <c r="G167" s="223"/>
      <c r="H167" s="224"/>
    </row>
    <row r="168" spans="1:8">
      <c r="A168" s="44" t="s">
        <v>427</v>
      </c>
      <c r="B168" s="39"/>
      <c r="C168" s="42"/>
      <c r="D168" s="39" t="s">
        <v>428</v>
      </c>
      <c r="E168" s="39"/>
      <c r="F168" s="42"/>
      <c r="G168" s="223"/>
      <c r="H168" s="224"/>
    </row>
    <row r="169" spans="1:8">
      <c r="A169" s="44" t="s">
        <v>429</v>
      </c>
      <c r="B169" s="39"/>
      <c r="C169" s="42"/>
      <c r="D169" s="39" t="s">
        <v>430</v>
      </c>
      <c r="E169" s="39"/>
      <c r="F169" s="42"/>
      <c r="G169" s="223"/>
      <c r="H169" s="224"/>
    </row>
    <row r="170" spans="1:8">
      <c r="A170" s="44"/>
      <c r="B170" s="39"/>
      <c r="C170" s="42"/>
      <c r="D170" s="39" t="s">
        <v>431</v>
      </c>
      <c r="E170" s="39"/>
      <c r="F170" s="42"/>
      <c r="G170" s="223"/>
      <c r="H170" s="224"/>
    </row>
    <row r="171" spans="1:8">
      <c r="A171" s="44"/>
      <c r="B171" s="39"/>
      <c r="C171" s="42"/>
      <c r="D171" s="39" t="s">
        <v>432</v>
      </c>
      <c r="E171" s="39"/>
      <c r="F171" s="42"/>
      <c r="G171" s="223"/>
      <c r="H171" s="224"/>
    </row>
    <row r="172" spans="1:8">
      <c r="A172" s="44"/>
      <c r="B172" s="39"/>
      <c r="C172" s="42"/>
      <c r="D172" s="45" t="s">
        <v>433</v>
      </c>
      <c r="E172" s="45"/>
      <c r="F172" s="42"/>
      <c r="G172" s="223"/>
      <c r="H172" s="224"/>
    </row>
    <row r="173" spans="1:8">
      <c r="A173" s="41"/>
      <c r="B173" s="42"/>
      <c r="C173" s="42"/>
      <c r="D173" s="42"/>
      <c r="E173" s="42"/>
      <c r="F173" s="42"/>
      <c r="G173" s="223"/>
      <c r="H173" s="224"/>
    </row>
    <row r="174" spans="1:8">
      <c r="A174" s="28" t="s">
        <v>434</v>
      </c>
      <c r="B174" s="34"/>
      <c r="C174" s="42"/>
      <c r="D174" s="29" t="s">
        <v>435</v>
      </c>
      <c r="E174" s="34"/>
      <c r="F174" s="42"/>
      <c r="G174" s="223"/>
      <c r="H174" s="224"/>
    </row>
    <row r="175" spans="1:8" ht="38.25">
      <c r="A175" s="8" t="s">
        <v>436</v>
      </c>
      <c r="B175" s="34"/>
      <c r="C175" s="42"/>
      <c r="D175" s="7" t="s">
        <v>437</v>
      </c>
      <c r="E175" s="34"/>
      <c r="F175" s="42"/>
      <c r="G175" s="223"/>
      <c r="H175" s="224"/>
    </row>
    <row r="176" spans="1:8">
      <c r="A176" s="44" t="s">
        <v>438</v>
      </c>
      <c r="B176" s="39">
        <v>1</v>
      </c>
      <c r="C176" s="42"/>
      <c r="D176" s="39" t="s">
        <v>439</v>
      </c>
      <c r="E176" s="39"/>
      <c r="F176" s="42"/>
      <c r="G176" s="223"/>
      <c r="H176" s="224"/>
    </row>
    <row r="177" spans="1:8" ht="25.5">
      <c r="A177" s="38" t="s">
        <v>448</v>
      </c>
      <c r="B177" s="39"/>
      <c r="C177" s="42"/>
      <c r="D177" s="39" t="s">
        <v>441</v>
      </c>
      <c r="E177" s="39">
        <v>2</v>
      </c>
      <c r="F177" s="42"/>
      <c r="G177" s="223"/>
      <c r="H177" s="224"/>
    </row>
    <row r="178" spans="1:8" ht="25.5">
      <c r="A178" s="38" t="s">
        <v>442</v>
      </c>
      <c r="B178" s="39"/>
      <c r="C178" s="42"/>
      <c r="D178" s="50" t="s">
        <v>443</v>
      </c>
      <c r="E178" s="39"/>
      <c r="F178" s="42"/>
      <c r="G178" s="223"/>
      <c r="H178" s="224"/>
    </row>
    <row r="179" spans="1:8">
      <c r="A179" s="44"/>
      <c r="B179" s="39"/>
      <c r="C179" s="42"/>
      <c r="D179" s="39" t="s">
        <v>444</v>
      </c>
      <c r="E179" s="39"/>
      <c r="F179" s="42"/>
      <c r="G179" s="223"/>
      <c r="H179" s="224"/>
    </row>
    <row r="180" spans="1:8">
      <c r="A180" s="44"/>
      <c r="B180" s="39"/>
      <c r="C180" s="42"/>
      <c r="D180" s="39" t="s">
        <v>445</v>
      </c>
      <c r="E180" s="39"/>
      <c r="F180" s="42"/>
      <c r="G180" s="223"/>
      <c r="H180" s="224"/>
    </row>
    <row r="181" spans="1:8">
      <c r="A181" s="41"/>
      <c r="B181" s="42"/>
      <c r="C181" s="42"/>
      <c r="D181" s="42"/>
      <c r="E181" s="42"/>
      <c r="F181" s="42"/>
      <c r="G181" s="223"/>
      <c r="H181" s="224"/>
    </row>
    <row r="182" spans="1:8">
      <c r="A182" s="28" t="s">
        <v>446</v>
      </c>
      <c r="B182" s="34"/>
      <c r="C182" s="42"/>
      <c r="D182" s="227"/>
      <c r="E182" s="227"/>
      <c r="F182" s="227"/>
      <c r="G182" s="223"/>
      <c r="H182" s="224"/>
    </row>
    <row r="183" spans="1:8" ht="51">
      <c r="A183" s="8" t="s">
        <v>447</v>
      </c>
      <c r="B183" s="34"/>
      <c r="C183" s="42"/>
      <c r="D183" s="227"/>
      <c r="E183" s="227"/>
      <c r="F183" s="227"/>
      <c r="G183" s="223"/>
      <c r="H183" s="224"/>
    </row>
    <row r="184" spans="1:8">
      <c r="A184" s="44" t="s">
        <v>419</v>
      </c>
      <c r="B184" s="39">
        <v>1</v>
      </c>
      <c r="C184" s="42"/>
      <c r="D184" s="227"/>
      <c r="E184" s="227"/>
      <c r="F184" s="227"/>
      <c r="G184" s="223"/>
      <c r="H184" s="224"/>
    </row>
    <row r="185" spans="1:8" ht="13.5" thickBot="1">
      <c r="A185" s="46" t="s">
        <v>421</v>
      </c>
      <c r="B185" s="47"/>
      <c r="C185" s="48"/>
      <c r="D185" s="228"/>
      <c r="E185" s="228"/>
      <c r="F185" s="228"/>
      <c r="G185" s="225"/>
      <c r="H185" s="226"/>
    </row>
    <row r="186" spans="1:8" ht="15" thickBot="1">
      <c r="A186" s="233" t="str">
        <f>'All 3-Aree rischio per processi'!A47</f>
        <v>C.1.1.6 Attività di sportello (front office)</v>
      </c>
      <c r="B186" s="234"/>
      <c r="C186" s="234"/>
      <c r="D186" s="234"/>
      <c r="E186" s="234"/>
      <c r="F186" s="234"/>
      <c r="G186" s="234"/>
      <c r="H186" s="234"/>
    </row>
    <row r="187" spans="1:8">
      <c r="A187" s="217" t="s">
        <v>391</v>
      </c>
      <c r="B187" s="218"/>
      <c r="C187" s="32"/>
      <c r="D187" s="218" t="s">
        <v>392</v>
      </c>
      <c r="E187" s="218"/>
      <c r="F187" s="32"/>
      <c r="G187" s="218" t="s">
        <v>393</v>
      </c>
      <c r="H187" s="221"/>
    </row>
    <row r="188" spans="1:8" ht="13.5" thickBot="1">
      <c r="A188" s="219"/>
      <c r="B188" s="220"/>
      <c r="C188" s="33"/>
      <c r="D188" s="220"/>
      <c r="E188" s="220"/>
      <c r="F188" s="33"/>
      <c r="G188" s="220"/>
      <c r="H188" s="222"/>
    </row>
    <row r="189" spans="1:8">
      <c r="A189" s="28" t="s">
        <v>394</v>
      </c>
      <c r="B189" s="34"/>
      <c r="C189" s="35"/>
      <c r="D189" s="29" t="s">
        <v>395</v>
      </c>
      <c r="E189" s="34"/>
      <c r="F189" s="35"/>
      <c r="G189" s="29"/>
      <c r="H189" s="36"/>
    </row>
    <row r="190" spans="1:8" ht="76.5">
      <c r="A190" s="6" t="s">
        <v>396</v>
      </c>
      <c r="B190" s="34"/>
      <c r="C190" s="35"/>
      <c r="D190" s="37" t="s">
        <v>397</v>
      </c>
      <c r="E190" s="34"/>
      <c r="F190" s="35"/>
      <c r="G190" s="7" t="s">
        <v>398</v>
      </c>
      <c r="H190" s="36"/>
    </row>
    <row r="191" spans="1:8">
      <c r="A191" s="38" t="s">
        <v>399</v>
      </c>
      <c r="B191" s="39">
        <v>1</v>
      </c>
      <c r="C191" s="35"/>
      <c r="D191" s="39" t="s">
        <v>400</v>
      </c>
      <c r="E191" s="39"/>
      <c r="F191" s="35"/>
      <c r="G191" s="39" t="s">
        <v>401</v>
      </c>
      <c r="H191" s="40"/>
    </row>
    <row r="192" spans="1:8">
      <c r="A192" s="38" t="s">
        <v>402</v>
      </c>
      <c r="B192" s="39"/>
      <c r="C192" s="35"/>
      <c r="D192" s="39" t="s">
        <v>403</v>
      </c>
      <c r="E192" s="39">
        <v>2</v>
      </c>
      <c r="F192" s="35"/>
      <c r="G192" s="39" t="s">
        <v>404</v>
      </c>
      <c r="H192" s="40">
        <v>2</v>
      </c>
    </row>
    <row r="193" spans="1:8">
      <c r="A193" s="38" t="s">
        <v>405</v>
      </c>
      <c r="B193" s="39"/>
      <c r="C193" s="35"/>
      <c r="D193" s="39" t="s">
        <v>406</v>
      </c>
      <c r="E193" s="39"/>
      <c r="F193" s="35"/>
      <c r="G193" s="39" t="s">
        <v>407</v>
      </c>
      <c r="H193" s="40"/>
    </row>
    <row r="194" spans="1:8" ht="25.5">
      <c r="A194" s="38" t="s">
        <v>408</v>
      </c>
      <c r="B194" s="39"/>
      <c r="C194" s="35"/>
      <c r="D194" s="39" t="s">
        <v>409</v>
      </c>
      <c r="E194" s="39"/>
      <c r="F194" s="35"/>
      <c r="G194" s="39" t="s">
        <v>410</v>
      </c>
      <c r="H194" s="40"/>
    </row>
    <row r="195" spans="1:8">
      <c r="A195" s="38" t="s">
        <v>411</v>
      </c>
      <c r="B195" s="39"/>
      <c r="C195" s="35"/>
      <c r="D195" s="39" t="s">
        <v>412</v>
      </c>
      <c r="E195" s="39"/>
      <c r="F195" s="35"/>
      <c r="G195" s="39" t="s">
        <v>413</v>
      </c>
      <c r="H195" s="40"/>
    </row>
    <row r="196" spans="1:8">
      <c r="A196" s="41"/>
      <c r="B196" s="42"/>
      <c r="C196" s="42"/>
      <c r="D196" s="42"/>
      <c r="E196" s="42"/>
      <c r="F196" s="42"/>
      <c r="G196" s="42"/>
      <c r="H196" s="43"/>
    </row>
    <row r="197" spans="1:8">
      <c r="A197" s="28" t="s">
        <v>414</v>
      </c>
      <c r="B197" s="34"/>
      <c r="C197" s="42"/>
      <c r="D197" s="29" t="s">
        <v>415</v>
      </c>
      <c r="E197" s="34"/>
      <c r="F197" s="42"/>
      <c r="G197" s="223"/>
      <c r="H197" s="224"/>
    </row>
    <row r="198" spans="1:8" ht="63.75">
      <c r="A198" s="8" t="s">
        <v>416</v>
      </c>
      <c r="B198" s="34"/>
      <c r="C198" s="42"/>
      <c r="D198" s="7" t="s">
        <v>417</v>
      </c>
      <c r="E198" s="34"/>
      <c r="F198" s="42"/>
      <c r="G198" s="223"/>
      <c r="H198" s="224"/>
    </row>
    <row r="199" spans="1:8">
      <c r="A199" s="44" t="s">
        <v>418</v>
      </c>
      <c r="B199" s="39"/>
      <c r="C199" s="42"/>
      <c r="D199" s="39" t="s">
        <v>419</v>
      </c>
      <c r="E199" s="39">
        <v>1</v>
      </c>
      <c r="F199" s="42"/>
      <c r="G199" s="223"/>
      <c r="H199" s="224"/>
    </row>
    <row r="200" spans="1:8">
      <c r="A200" s="44" t="s">
        <v>420</v>
      </c>
      <c r="B200" s="39">
        <v>5</v>
      </c>
      <c r="C200" s="42"/>
      <c r="D200" s="39" t="s">
        <v>421</v>
      </c>
      <c r="E200" s="39"/>
      <c r="F200" s="42"/>
      <c r="G200" s="223"/>
      <c r="H200" s="224"/>
    </row>
    <row r="201" spans="1:8">
      <c r="A201" s="41"/>
      <c r="B201" s="42"/>
      <c r="C201" s="42"/>
      <c r="D201" s="42"/>
      <c r="E201" s="42"/>
      <c r="F201" s="42"/>
      <c r="G201" s="223"/>
      <c r="H201" s="224"/>
    </row>
    <row r="202" spans="1:8">
      <c r="A202" s="28" t="s">
        <v>422</v>
      </c>
      <c r="B202" s="34"/>
      <c r="C202" s="42"/>
      <c r="D202" s="29" t="s">
        <v>423</v>
      </c>
      <c r="E202" s="34"/>
      <c r="F202" s="42"/>
      <c r="G202" s="223"/>
      <c r="H202" s="224"/>
    </row>
    <row r="203" spans="1:8" ht="38.25">
      <c r="A203" s="8" t="s">
        <v>424</v>
      </c>
      <c r="B203" s="34"/>
      <c r="C203" s="42"/>
      <c r="D203" s="7" t="s">
        <v>425</v>
      </c>
      <c r="E203" s="34"/>
      <c r="F203" s="42"/>
      <c r="G203" s="223"/>
      <c r="H203" s="224"/>
    </row>
    <row r="204" spans="1:8">
      <c r="A204" s="44" t="s">
        <v>426</v>
      </c>
      <c r="B204" s="39">
        <v>1</v>
      </c>
      <c r="C204" s="42"/>
      <c r="D204" s="39" t="s">
        <v>419</v>
      </c>
      <c r="E204" s="39">
        <v>0</v>
      </c>
      <c r="F204" s="42"/>
      <c r="G204" s="223"/>
      <c r="H204" s="224"/>
    </row>
    <row r="205" spans="1:8">
      <c r="A205" s="44" t="s">
        <v>427</v>
      </c>
      <c r="B205" s="39"/>
      <c r="C205" s="42"/>
      <c r="D205" s="39" t="s">
        <v>428</v>
      </c>
      <c r="E205" s="39"/>
      <c r="F205" s="42"/>
      <c r="G205" s="223"/>
      <c r="H205" s="224"/>
    </row>
    <row r="206" spans="1:8">
      <c r="A206" s="44" t="s">
        <v>429</v>
      </c>
      <c r="B206" s="39"/>
      <c r="C206" s="42"/>
      <c r="D206" s="39" t="s">
        <v>430</v>
      </c>
      <c r="E206" s="39"/>
      <c r="F206" s="42"/>
      <c r="G206" s="223"/>
      <c r="H206" s="224"/>
    </row>
    <row r="207" spans="1:8">
      <c r="A207" s="44"/>
      <c r="B207" s="39"/>
      <c r="C207" s="42"/>
      <c r="D207" s="39" t="s">
        <v>431</v>
      </c>
      <c r="E207" s="39"/>
      <c r="F207" s="42"/>
      <c r="G207" s="223"/>
      <c r="H207" s="224"/>
    </row>
    <row r="208" spans="1:8">
      <c r="A208" s="44"/>
      <c r="B208" s="39"/>
      <c r="C208" s="42"/>
      <c r="D208" s="39" t="s">
        <v>432</v>
      </c>
      <c r="E208" s="39"/>
      <c r="F208" s="42"/>
      <c r="G208" s="223"/>
      <c r="H208" s="224"/>
    </row>
    <row r="209" spans="1:8">
      <c r="A209" s="44"/>
      <c r="B209" s="39"/>
      <c r="C209" s="42"/>
      <c r="D209" s="45" t="s">
        <v>433</v>
      </c>
      <c r="E209" s="45"/>
      <c r="F209" s="42"/>
      <c r="G209" s="223"/>
      <c r="H209" s="224"/>
    </row>
    <row r="210" spans="1:8">
      <c r="A210" s="41"/>
      <c r="B210" s="42"/>
      <c r="C210" s="42"/>
      <c r="D210" s="42"/>
      <c r="E210" s="42"/>
      <c r="F210" s="42"/>
      <c r="G210" s="223"/>
      <c r="H210" s="224"/>
    </row>
    <row r="211" spans="1:8">
      <c r="A211" s="28" t="s">
        <v>434</v>
      </c>
      <c r="B211" s="34"/>
      <c r="C211" s="42"/>
      <c r="D211" s="29" t="s">
        <v>435</v>
      </c>
      <c r="E211" s="34"/>
      <c r="F211" s="42"/>
      <c r="G211" s="223"/>
      <c r="H211" s="224"/>
    </row>
    <row r="212" spans="1:8" ht="38.25">
      <c r="A212" s="8" t="s">
        <v>436</v>
      </c>
      <c r="B212" s="34"/>
      <c r="C212" s="42"/>
      <c r="D212" s="7" t="s">
        <v>437</v>
      </c>
      <c r="E212" s="34"/>
      <c r="F212" s="42"/>
      <c r="G212" s="223"/>
      <c r="H212" s="224"/>
    </row>
    <row r="213" spans="1:8">
      <c r="A213" s="44" t="s">
        <v>438</v>
      </c>
      <c r="B213" s="39">
        <v>1</v>
      </c>
      <c r="C213" s="42"/>
      <c r="D213" s="39" t="s">
        <v>439</v>
      </c>
      <c r="E213" s="39">
        <v>1</v>
      </c>
      <c r="F213" s="42"/>
      <c r="G213" s="223"/>
      <c r="H213" s="224"/>
    </row>
    <row r="214" spans="1:8" ht="25.5">
      <c r="A214" s="38" t="s">
        <v>448</v>
      </c>
      <c r="B214" s="39"/>
      <c r="C214" s="42"/>
      <c r="D214" s="39" t="s">
        <v>441</v>
      </c>
      <c r="E214" s="39"/>
      <c r="F214" s="42"/>
      <c r="G214" s="223"/>
      <c r="H214" s="224"/>
    </row>
    <row r="215" spans="1:8" ht="25.5">
      <c r="A215" s="38" t="s">
        <v>442</v>
      </c>
      <c r="B215" s="39"/>
      <c r="C215" s="42"/>
      <c r="D215" s="50" t="s">
        <v>443</v>
      </c>
      <c r="E215" s="39"/>
      <c r="F215" s="42"/>
      <c r="G215" s="223"/>
      <c r="H215" s="224"/>
    </row>
    <row r="216" spans="1:8">
      <c r="A216" s="44"/>
      <c r="B216" s="39"/>
      <c r="C216" s="42"/>
      <c r="D216" s="39" t="s">
        <v>444</v>
      </c>
      <c r="E216" s="39"/>
      <c r="F216" s="42"/>
      <c r="G216" s="223"/>
      <c r="H216" s="224"/>
    </row>
    <row r="217" spans="1:8">
      <c r="A217" s="44"/>
      <c r="B217" s="39"/>
      <c r="C217" s="42"/>
      <c r="D217" s="39" t="s">
        <v>445</v>
      </c>
      <c r="E217" s="39"/>
      <c r="F217" s="42"/>
      <c r="G217" s="223"/>
      <c r="H217" s="224"/>
    </row>
    <row r="218" spans="1:8">
      <c r="A218" s="41"/>
      <c r="B218" s="42"/>
      <c r="C218" s="42"/>
      <c r="D218" s="42"/>
      <c r="E218" s="42"/>
      <c r="F218" s="42"/>
      <c r="G218" s="223"/>
      <c r="H218" s="224"/>
    </row>
    <row r="219" spans="1:8">
      <c r="A219" s="28" t="s">
        <v>446</v>
      </c>
      <c r="B219" s="34"/>
      <c r="C219" s="42"/>
      <c r="D219" s="227"/>
      <c r="E219" s="227"/>
      <c r="F219" s="227"/>
      <c r="G219" s="223"/>
      <c r="H219" s="224"/>
    </row>
    <row r="220" spans="1:8" ht="51">
      <c r="A220" s="8" t="s">
        <v>447</v>
      </c>
      <c r="B220" s="34"/>
      <c r="C220" s="42"/>
      <c r="D220" s="227"/>
      <c r="E220" s="227"/>
      <c r="F220" s="227"/>
      <c r="G220" s="223"/>
      <c r="H220" s="224"/>
    </row>
    <row r="221" spans="1:8">
      <c r="A221" s="44" t="s">
        <v>419</v>
      </c>
      <c r="B221" s="39">
        <v>1</v>
      </c>
      <c r="C221" s="42"/>
      <c r="D221" s="227"/>
      <c r="E221" s="227"/>
      <c r="F221" s="227"/>
      <c r="G221" s="223"/>
      <c r="H221" s="224"/>
    </row>
    <row r="222" spans="1:8" ht="13.5" thickBot="1">
      <c r="A222" s="46" t="s">
        <v>421</v>
      </c>
      <c r="B222" s="47"/>
      <c r="C222" s="48"/>
      <c r="D222" s="228"/>
      <c r="E222" s="228"/>
      <c r="F222" s="228"/>
      <c r="G222" s="225"/>
      <c r="H222" s="226"/>
    </row>
    <row r="223" spans="1:8" ht="15" thickBot="1">
      <c r="A223" s="49" t="str">
        <f>'All 3-Aree rischio per processi'!A48</f>
        <v>C.1.1.8 Esame di idoneità abilitanti per l’iscrizione in alcuni ruoli</v>
      </c>
      <c r="B223" s="31"/>
      <c r="C223" s="31"/>
      <c r="D223" s="31"/>
      <c r="E223" s="31"/>
      <c r="F223" s="31"/>
      <c r="G223" s="31"/>
      <c r="H223" s="31"/>
    </row>
    <row r="224" spans="1:8">
      <c r="A224" s="217" t="s">
        <v>391</v>
      </c>
      <c r="B224" s="218"/>
      <c r="C224" s="32"/>
      <c r="D224" s="218" t="s">
        <v>392</v>
      </c>
      <c r="E224" s="218"/>
      <c r="F224" s="32"/>
      <c r="G224" s="218" t="s">
        <v>393</v>
      </c>
      <c r="H224" s="221"/>
    </row>
    <row r="225" spans="1:8" ht="13.5" thickBot="1">
      <c r="A225" s="219"/>
      <c r="B225" s="220"/>
      <c r="C225" s="33"/>
      <c r="D225" s="220"/>
      <c r="E225" s="220"/>
      <c r="F225" s="33"/>
      <c r="G225" s="220"/>
      <c r="H225" s="222"/>
    </row>
    <row r="226" spans="1:8">
      <c r="A226" s="28" t="s">
        <v>394</v>
      </c>
      <c r="B226" s="34"/>
      <c r="C226" s="35"/>
      <c r="D226" s="29" t="s">
        <v>395</v>
      </c>
      <c r="E226" s="34"/>
      <c r="F226" s="35"/>
      <c r="G226" s="29"/>
      <c r="H226" s="36"/>
    </row>
    <row r="227" spans="1:8" ht="76.5">
      <c r="A227" s="6" t="s">
        <v>396</v>
      </c>
      <c r="B227" s="34"/>
      <c r="C227" s="35"/>
      <c r="D227" s="37" t="s">
        <v>397</v>
      </c>
      <c r="E227" s="34"/>
      <c r="F227" s="35"/>
      <c r="G227" s="7" t="s">
        <v>398</v>
      </c>
      <c r="H227" s="36"/>
    </row>
    <row r="228" spans="1:8">
      <c r="A228" s="38" t="s">
        <v>399</v>
      </c>
      <c r="B228" s="39"/>
      <c r="C228" s="35"/>
      <c r="D228" s="39" t="s">
        <v>400</v>
      </c>
      <c r="E228" s="39">
        <v>1</v>
      </c>
      <c r="F228" s="35"/>
      <c r="G228" s="39" t="s">
        <v>401</v>
      </c>
      <c r="H228" s="40">
        <v>1</v>
      </c>
    </row>
    <row r="229" spans="1:8">
      <c r="A229" s="38" t="s">
        <v>402</v>
      </c>
      <c r="B229" s="39">
        <v>2</v>
      </c>
      <c r="C229" s="35"/>
      <c r="D229" s="39" t="s">
        <v>403</v>
      </c>
      <c r="E229" s="39"/>
      <c r="F229" s="35"/>
      <c r="G229" s="39" t="s">
        <v>404</v>
      </c>
      <c r="H229" s="40"/>
    </row>
    <row r="230" spans="1:8">
      <c r="A230" s="38" t="s">
        <v>405</v>
      </c>
      <c r="B230" s="39"/>
      <c r="C230" s="35"/>
      <c r="D230" s="39" t="s">
        <v>406</v>
      </c>
      <c r="E230" s="39"/>
      <c r="F230" s="35"/>
      <c r="G230" s="39" t="s">
        <v>407</v>
      </c>
      <c r="H230" s="40"/>
    </row>
    <row r="231" spans="1:8" ht="25.5">
      <c r="A231" s="38" t="s">
        <v>408</v>
      </c>
      <c r="B231" s="39"/>
      <c r="C231" s="35"/>
      <c r="D231" s="39" t="s">
        <v>409</v>
      </c>
      <c r="E231" s="39"/>
      <c r="F231" s="35"/>
      <c r="G231" s="39" t="s">
        <v>410</v>
      </c>
      <c r="H231" s="40"/>
    </row>
    <row r="232" spans="1:8">
      <c r="A232" s="38" t="s">
        <v>411</v>
      </c>
      <c r="B232" s="39"/>
      <c r="C232" s="35"/>
      <c r="D232" s="39" t="s">
        <v>412</v>
      </c>
      <c r="E232" s="39"/>
      <c r="F232" s="35"/>
      <c r="G232" s="39" t="s">
        <v>413</v>
      </c>
      <c r="H232" s="40"/>
    </row>
    <row r="233" spans="1:8">
      <c r="A233" s="41"/>
      <c r="B233" s="42"/>
      <c r="C233" s="42"/>
      <c r="D233" s="42"/>
      <c r="E233" s="42"/>
      <c r="F233" s="42"/>
      <c r="G233" s="42"/>
      <c r="H233" s="43"/>
    </row>
    <row r="234" spans="1:8">
      <c r="A234" s="28" t="s">
        <v>414</v>
      </c>
      <c r="B234" s="34"/>
      <c r="C234" s="42"/>
      <c r="D234" s="29" t="s">
        <v>415</v>
      </c>
      <c r="E234" s="34"/>
      <c r="F234" s="42"/>
      <c r="G234" s="223"/>
      <c r="H234" s="224"/>
    </row>
    <row r="235" spans="1:8" ht="63.75">
      <c r="A235" s="8" t="s">
        <v>416</v>
      </c>
      <c r="B235" s="34"/>
      <c r="C235" s="42"/>
      <c r="D235" s="7" t="s">
        <v>417</v>
      </c>
      <c r="E235" s="34"/>
      <c r="F235" s="42"/>
      <c r="G235" s="223"/>
      <c r="H235" s="224"/>
    </row>
    <row r="236" spans="1:8">
      <c r="A236" s="44" t="s">
        <v>418</v>
      </c>
      <c r="B236" s="39"/>
      <c r="C236" s="42"/>
      <c r="D236" s="39" t="s">
        <v>419</v>
      </c>
      <c r="E236" s="39">
        <v>1</v>
      </c>
      <c r="F236" s="42"/>
      <c r="G236" s="223"/>
      <c r="H236" s="224"/>
    </row>
    <row r="237" spans="1:8">
      <c r="A237" s="44" t="s">
        <v>420</v>
      </c>
      <c r="B237" s="39">
        <v>5</v>
      </c>
      <c r="C237" s="42"/>
      <c r="D237" s="39" t="s">
        <v>421</v>
      </c>
      <c r="E237" s="39"/>
      <c r="F237" s="42"/>
      <c r="G237" s="223"/>
      <c r="H237" s="224"/>
    </row>
    <row r="238" spans="1:8">
      <c r="A238" s="41"/>
      <c r="B238" s="42"/>
      <c r="C238" s="42"/>
      <c r="D238" s="42"/>
      <c r="E238" s="42"/>
      <c r="F238" s="42"/>
      <c r="G238" s="223"/>
      <c r="H238" s="224"/>
    </row>
    <row r="239" spans="1:8">
      <c r="A239" s="28" t="s">
        <v>422</v>
      </c>
      <c r="B239" s="34"/>
      <c r="C239" s="42"/>
      <c r="D239" s="29" t="s">
        <v>423</v>
      </c>
      <c r="E239" s="34"/>
      <c r="F239" s="42"/>
      <c r="G239" s="223"/>
      <c r="H239" s="224"/>
    </row>
    <row r="240" spans="1:8" ht="38.25">
      <c r="A240" s="8" t="s">
        <v>424</v>
      </c>
      <c r="B240" s="34"/>
      <c r="C240" s="42"/>
      <c r="D240" s="7" t="s">
        <v>425</v>
      </c>
      <c r="E240" s="34"/>
      <c r="F240" s="42"/>
      <c r="G240" s="223"/>
      <c r="H240" s="224"/>
    </row>
    <row r="241" spans="1:8">
      <c r="A241" s="44" t="s">
        <v>426</v>
      </c>
      <c r="B241" s="39">
        <v>1</v>
      </c>
      <c r="C241" s="42"/>
      <c r="D241" s="39" t="s">
        <v>419</v>
      </c>
      <c r="E241" s="39">
        <v>0</v>
      </c>
      <c r="F241" s="42"/>
      <c r="G241" s="223"/>
      <c r="H241" s="224"/>
    </row>
    <row r="242" spans="1:8">
      <c r="A242" s="44" t="s">
        <v>427</v>
      </c>
      <c r="B242" s="39"/>
      <c r="C242" s="42"/>
      <c r="D242" s="39" t="s">
        <v>428</v>
      </c>
      <c r="E242" s="39"/>
      <c r="F242" s="42"/>
      <c r="G242" s="223"/>
      <c r="H242" s="224"/>
    </row>
    <row r="243" spans="1:8">
      <c r="A243" s="44" t="s">
        <v>429</v>
      </c>
      <c r="B243" s="39"/>
      <c r="C243" s="42"/>
      <c r="D243" s="39" t="s">
        <v>430</v>
      </c>
      <c r="E243" s="39"/>
      <c r="F243" s="42"/>
      <c r="G243" s="223"/>
      <c r="H243" s="224"/>
    </row>
    <row r="244" spans="1:8">
      <c r="A244" s="44"/>
      <c r="B244" s="39"/>
      <c r="C244" s="42"/>
      <c r="D244" s="39" t="s">
        <v>431</v>
      </c>
      <c r="E244" s="39"/>
      <c r="F244" s="42"/>
      <c r="G244" s="223"/>
      <c r="H244" s="224"/>
    </row>
    <row r="245" spans="1:8">
      <c r="A245" s="44"/>
      <c r="B245" s="39"/>
      <c r="C245" s="42"/>
      <c r="D245" s="39" t="s">
        <v>432</v>
      </c>
      <c r="E245" s="39"/>
      <c r="F245" s="42"/>
      <c r="G245" s="223"/>
      <c r="H245" s="224"/>
    </row>
    <row r="246" spans="1:8">
      <c r="A246" s="44"/>
      <c r="B246" s="39"/>
      <c r="C246" s="42"/>
      <c r="D246" s="45" t="s">
        <v>433</v>
      </c>
      <c r="E246" s="45"/>
      <c r="F246" s="42"/>
      <c r="G246" s="223"/>
      <c r="H246" s="224"/>
    </row>
    <row r="247" spans="1:8">
      <c r="A247" s="41"/>
      <c r="B247" s="42"/>
      <c r="C247" s="42"/>
      <c r="D247" s="42"/>
      <c r="E247" s="42"/>
      <c r="F247" s="42"/>
      <c r="G247" s="223"/>
      <c r="H247" s="224"/>
    </row>
    <row r="248" spans="1:8">
      <c r="A248" s="28" t="s">
        <v>434</v>
      </c>
      <c r="B248" s="34"/>
      <c r="C248" s="42"/>
      <c r="D248" s="29" t="s">
        <v>435</v>
      </c>
      <c r="E248" s="34"/>
      <c r="F248" s="42"/>
      <c r="G248" s="223"/>
      <c r="H248" s="224"/>
    </row>
    <row r="249" spans="1:8" ht="38.25">
      <c r="A249" s="8" t="s">
        <v>436</v>
      </c>
      <c r="B249" s="34"/>
      <c r="C249" s="42"/>
      <c r="D249" s="7" t="s">
        <v>437</v>
      </c>
      <c r="E249" s="34"/>
      <c r="F249" s="42"/>
      <c r="G249" s="223"/>
      <c r="H249" s="224"/>
    </row>
    <row r="250" spans="1:8">
      <c r="A250" s="44" t="s">
        <v>438</v>
      </c>
      <c r="B250" s="39"/>
      <c r="C250" s="42"/>
      <c r="D250" s="39" t="s">
        <v>439</v>
      </c>
      <c r="E250" s="39"/>
      <c r="F250" s="42"/>
      <c r="G250" s="223"/>
      <c r="H250" s="224"/>
    </row>
    <row r="251" spans="1:8" ht="25.5">
      <c r="A251" s="38" t="s">
        <v>448</v>
      </c>
      <c r="B251" s="39">
        <v>3</v>
      </c>
      <c r="C251" s="42"/>
      <c r="D251" s="39" t="s">
        <v>441</v>
      </c>
      <c r="E251" s="39"/>
      <c r="F251" s="42"/>
      <c r="G251" s="223"/>
      <c r="H251" s="224"/>
    </row>
    <row r="252" spans="1:8" ht="25.5">
      <c r="A252" s="38" t="s">
        <v>442</v>
      </c>
      <c r="B252" s="39"/>
      <c r="C252" s="42"/>
      <c r="D252" s="50" t="s">
        <v>443</v>
      </c>
      <c r="E252" s="39">
        <v>3</v>
      </c>
      <c r="F252" s="42"/>
      <c r="G252" s="223"/>
      <c r="H252" s="224"/>
    </row>
    <row r="253" spans="1:8">
      <c r="A253" s="44"/>
      <c r="B253" s="39"/>
      <c r="C253" s="42"/>
      <c r="D253" s="39" t="s">
        <v>444</v>
      </c>
      <c r="E253" s="39"/>
      <c r="F253" s="42"/>
      <c r="G253" s="223"/>
      <c r="H253" s="224"/>
    </row>
    <row r="254" spans="1:8">
      <c r="A254" s="44"/>
      <c r="B254" s="39"/>
      <c r="C254" s="42"/>
      <c r="D254" s="39" t="s">
        <v>445</v>
      </c>
      <c r="E254" s="39"/>
      <c r="F254" s="42"/>
      <c r="G254" s="223"/>
      <c r="H254" s="224"/>
    </row>
    <row r="255" spans="1:8">
      <c r="A255" s="41"/>
      <c r="B255" s="42"/>
      <c r="C255" s="42"/>
      <c r="D255" s="42"/>
      <c r="E255" s="42"/>
      <c r="F255" s="42"/>
      <c r="G255" s="223"/>
      <c r="H255" s="224"/>
    </row>
    <row r="256" spans="1:8">
      <c r="A256" s="28" t="s">
        <v>446</v>
      </c>
      <c r="B256" s="34"/>
      <c r="C256" s="42"/>
      <c r="D256" s="227"/>
      <c r="E256" s="227"/>
      <c r="F256" s="227"/>
      <c r="G256" s="223"/>
      <c r="H256" s="224"/>
    </row>
    <row r="257" spans="1:8" ht="51">
      <c r="A257" s="8" t="s">
        <v>447</v>
      </c>
      <c r="B257" s="34"/>
      <c r="C257" s="42"/>
      <c r="D257" s="227"/>
      <c r="E257" s="227"/>
      <c r="F257" s="227"/>
      <c r="G257" s="223"/>
      <c r="H257" s="224"/>
    </row>
    <row r="258" spans="1:8">
      <c r="A258" s="44" t="s">
        <v>419</v>
      </c>
      <c r="B258" s="39">
        <v>1</v>
      </c>
      <c r="C258" s="42"/>
      <c r="D258" s="227"/>
      <c r="E258" s="227"/>
      <c r="F258" s="227"/>
      <c r="G258" s="223"/>
      <c r="H258" s="224"/>
    </row>
    <row r="259" spans="1:8" ht="13.5" thickBot="1">
      <c r="A259" s="46" t="s">
        <v>421</v>
      </c>
      <c r="B259" s="47"/>
      <c r="C259" s="48"/>
      <c r="D259" s="228"/>
      <c r="E259" s="228"/>
      <c r="F259" s="228"/>
      <c r="G259" s="225"/>
      <c r="H259" s="226"/>
    </row>
    <row r="260" spans="1:8" ht="15" thickBot="1">
      <c r="A260" s="49" t="str">
        <f>'All 3-Aree rischio per processi'!A51</f>
        <v>C.2.1.1 Gestione istanze di cancellazione protesti</v>
      </c>
      <c r="B260" s="31"/>
      <c r="C260" s="31"/>
      <c r="D260" s="31"/>
      <c r="E260" s="31"/>
      <c r="F260" s="31"/>
      <c r="G260" s="31"/>
      <c r="H260" s="31"/>
    </row>
    <row r="261" spans="1:8">
      <c r="A261" s="217" t="s">
        <v>391</v>
      </c>
      <c r="B261" s="218"/>
      <c r="C261" s="32"/>
      <c r="D261" s="218" t="s">
        <v>392</v>
      </c>
      <c r="E261" s="218"/>
      <c r="F261" s="32"/>
      <c r="G261" s="218" t="s">
        <v>393</v>
      </c>
      <c r="H261" s="221"/>
    </row>
    <row r="262" spans="1:8" ht="13.5" thickBot="1">
      <c r="A262" s="219"/>
      <c r="B262" s="220"/>
      <c r="C262" s="33"/>
      <c r="D262" s="220"/>
      <c r="E262" s="220"/>
      <c r="F262" s="33"/>
      <c r="G262" s="220"/>
      <c r="H262" s="222"/>
    </row>
    <row r="263" spans="1:8">
      <c r="A263" s="28" t="s">
        <v>394</v>
      </c>
      <c r="B263" s="34"/>
      <c r="C263" s="35"/>
      <c r="D263" s="29" t="s">
        <v>395</v>
      </c>
      <c r="E263" s="34"/>
      <c r="F263" s="35"/>
      <c r="G263" s="29"/>
      <c r="H263" s="36"/>
    </row>
    <row r="264" spans="1:8" ht="76.5">
      <c r="A264" s="6" t="s">
        <v>396</v>
      </c>
      <c r="B264" s="34"/>
      <c r="C264" s="35"/>
      <c r="D264" s="37" t="s">
        <v>397</v>
      </c>
      <c r="E264" s="34"/>
      <c r="F264" s="35"/>
      <c r="G264" s="7" t="s">
        <v>398</v>
      </c>
      <c r="H264" s="36"/>
    </row>
    <row r="265" spans="1:8">
      <c r="A265" s="38" t="s">
        <v>399</v>
      </c>
      <c r="B265" s="39">
        <v>1</v>
      </c>
      <c r="C265" s="35"/>
      <c r="D265" s="39" t="s">
        <v>400</v>
      </c>
      <c r="E265" s="39">
        <v>1</v>
      </c>
      <c r="F265" s="35"/>
      <c r="G265" s="39" t="s">
        <v>401</v>
      </c>
      <c r="H265" s="40"/>
    </row>
    <row r="266" spans="1:8">
      <c r="A266" s="38" t="s">
        <v>402</v>
      </c>
      <c r="B266" s="39"/>
      <c r="C266" s="35"/>
      <c r="D266" s="39" t="s">
        <v>403</v>
      </c>
      <c r="E266" s="39"/>
      <c r="F266" s="35"/>
      <c r="G266" s="39" t="s">
        <v>404</v>
      </c>
      <c r="H266" s="40">
        <v>2</v>
      </c>
    </row>
    <row r="267" spans="1:8">
      <c r="A267" s="38" t="s">
        <v>405</v>
      </c>
      <c r="B267" s="39"/>
      <c r="C267" s="35"/>
      <c r="D267" s="39" t="s">
        <v>406</v>
      </c>
      <c r="E267" s="39"/>
      <c r="F267" s="35"/>
      <c r="G267" s="39" t="s">
        <v>407</v>
      </c>
      <c r="H267" s="40"/>
    </row>
    <row r="268" spans="1:8" ht="25.5">
      <c r="A268" s="38" t="s">
        <v>408</v>
      </c>
      <c r="B268" s="39"/>
      <c r="C268" s="35"/>
      <c r="D268" s="39" t="s">
        <v>409</v>
      </c>
      <c r="E268" s="39"/>
      <c r="F268" s="35"/>
      <c r="G268" s="39" t="s">
        <v>410</v>
      </c>
      <c r="H268" s="40"/>
    </row>
    <row r="269" spans="1:8">
      <c r="A269" s="38" t="s">
        <v>411</v>
      </c>
      <c r="B269" s="39"/>
      <c r="C269" s="35"/>
      <c r="D269" s="39" t="s">
        <v>412</v>
      </c>
      <c r="E269" s="39"/>
      <c r="F269" s="35"/>
      <c r="G269" s="39" t="s">
        <v>413</v>
      </c>
      <c r="H269" s="40"/>
    </row>
    <row r="270" spans="1:8">
      <c r="A270" s="41"/>
      <c r="B270" s="42"/>
      <c r="C270" s="42"/>
      <c r="D270" s="42"/>
      <c r="E270" s="42"/>
      <c r="F270" s="42"/>
      <c r="G270" s="42"/>
      <c r="H270" s="43"/>
    </row>
    <row r="271" spans="1:8">
      <c r="A271" s="28" t="s">
        <v>414</v>
      </c>
      <c r="B271" s="34"/>
      <c r="C271" s="42"/>
      <c r="D271" s="29" t="s">
        <v>415</v>
      </c>
      <c r="E271" s="34"/>
      <c r="F271" s="42"/>
      <c r="G271" s="223"/>
      <c r="H271" s="224"/>
    </row>
    <row r="272" spans="1:8" ht="63.75">
      <c r="A272" s="8" t="s">
        <v>416</v>
      </c>
      <c r="B272" s="34"/>
      <c r="C272" s="42"/>
      <c r="D272" s="7" t="s">
        <v>417</v>
      </c>
      <c r="E272" s="34"/>
      <c r="F272" s="42"/>
      <c r="G272" s="223"/>
      <c r="H272" s="224"/>
    </row>
    <row r="273" spans="1:8">
      <c r="A273" s="44" t="s">
        <v>418</v>
      </c>
      <c r="B273" s="39"/>
      <c r="C273" s="42"/>
      <c r="D273" s="39" t="s">
        <v>419</v>
      </c>
      <c r="E273" s="39">
        <v>1</v>
      </c>
      <c r="F273" s="42"/>
      <c r="G273" s="223"/>
      <c r="H273" s="224"/>
    </row>
    <row r="274" spans="1:8">
      <c r="A274" s="44" t="s">
        <v>420</v>
      </c>
      <c r="B274" s="39">
        <v>5</v>
      </c>
      <c r="C274" s="42"/>
      <c r="D274" s="39" t="s">
        <v>421</v>
      </c>
      <c r="E274" s="39"/>
      <c r="F274" s="42"/>
      <c r="G274" s="223"/>
      <c r="H274" s="224"/>
    </row>
    <row r="275" spans="1:8">
      <c r="A275" s="41"/>
      <c r="B275" s="42"/>
      <c r="C275" s="42"/>
      <c r="D275" s="42"/>
      <c r="E275" s="42"/>
      <c r="F275" s="42"/>
      <c r="G275" s="223"/>
      <c r="H275" s="224"/>
    </row>
    <row r="276" spans="1:8">
      <c r="A276" s="28" t="s">
        <v>422</v>
      </c>
      <c r="B276" s="34"/>
      <c r="C276" s="42"/>
      <c r="D276" s="29" t="s">
        <v>423</v>
      </c>
      <c r="E276" s="34"/>
      <c r="F276" s="42"/>
      <c r="G276" s="223"/>
      <c r="H276" s="224"/>
    </row>
    <row r="277" spans="1:8" ht="38.25">
      <c r="A277" s="8" t="s">
        <v>424</v>
      </c>
      <c r="B277" s="34"/>
      <c r="C277" s="42"/>
      <c r="D277" s="7" t="s">
        <v>425</v>
      </c>
      <c r="E277" s="34"/>
      <c r="F277" s="42"/>
      <c r="G277" s="223"/>
      <c r="H277" s="224"/>
    </row>
    <row r="278" spans="1:8">
      <c r="A278" s="44" t="s">
        <v>426</v>
      </c>
      <c r="B278" s="39">
        <v>1</v>
      </c>
      <c r="C278" s="42"/>
      <c r="D278" s="39" t="s">
        <v>419</v>
      </c>
      <c r="E278" s="39">
        <v>0</v>
      </c>
      <c r="F278" s="42"/>
      <c r="G278" s="223"/>
      <c r="H278" s="224"/>
    </row>
    <row r="279" spans="1:8">
      <c r="A279" s="44" t="s">
        <v>427</v>
      </c>
      <c r="B279" s="39"/>
      <c r="C279" s="42"/>
      <c r="D279" s="39" t="s">
        <v>428</v>
      </c>
      <c r="E279" s="39"/>
      <c r="F279" s="42"/>
      <c r="G279" s="223"/>
      <c r="H279" s="224"/>
    </row>
    <row r="280" spans="1:8">
      <c r="A280" s="44" t="s">
        <v>429</v>
      </c>
      <c r="B280" s="39"/>
      <c r="C280" s="42"/>
      <c r="D280" s="39" t="s">
        <v>430</v>
      </c>
      <c r="E280" s="39"/>
      <c r="F280" s="42"/>
      <c r="G280" s="223"/>
      <c r="H280" s="224"/>
    </row>
    <row r="281" spans="1:8">
      <c r="A281" s="44"/>
      <c r="B281" s="39"/>
      <c r="C281" s="42"/>
      <c r="D281" s="39" t="s">
        <v>431</v>
      </c>
      <c r="E281" s="39"/>
      <c r="F281" s="42"/>
      <c r="G281" s="223"/>
      <c r="H281" s="224"/>
    </row>
    <row r="282" spans="1:8">
      <c r="A282" s="44"/>
      <c r="B282" s="39"/>
      <c r="C282" s="42"/>
      <c r="D282" s="39" t="s">
        <v>432</v>
      </c>
      <c r="E282" s="39"/>
      <c r="F282" s="42"/>
      <c r="G282" s="223"/>
      <c r="H282" s="224"/>
    </row>
    <row r="283" spans="1:8">
      <c r="A283" s="44"/>
      <c r="B283" s="39"/>
      <c r="C283" s="42"/>
      <c r="D283" s="45" t="s">
        <v>433</v>
      </c>
      <c r="E283" s="45"/>
      <c r="F283" s="42"/>
      <c r="G283" s="223"/>
      <c r="H283" s="224"/>
    </row>
    <row r="284" spans="1:8">
      <c r="A284" s="41"/>
      <c r="B284" s="42"/>
      <c r="C284" s="42"/>
      <c r="D284" s="42"/>
      <c r="E284" s="42"/>
      <c r="F284" s="42"/>
      <c r="G284" s="223"/>
      <c r="H284" s="224"/>
    </row>
    <row r="285" spans="1:8">
      <c r="A285" s="28" t="s">
        <v>434</v>
      </c>
      <c r="B285" s="34"/>
      <c r="C285" s="42"/>
      <c r="D285" s="29" t="s">
        <v>435</v>
      </c>
      <c r="E285" s="34"/>
      <c r="F285" s="42"/>
      <c r="G285" s="223"/>
      <c r="H285" s="224"/>
    </row>
    <row r="286" spans="1:8" ht="38.25">
      <c r="A286" s="8" t="s">
        <v>436</v>
      </c>
      <c r="B286" s="34"/>
      <c r="C286" s="42"/>
      <c r="D286" s="7" t="s">
        <v>437</v>
      </c>
      <c r="E286" s="34"/>
      <c r="F286" s="42"/>
      <c r="G286" s="223"/>
      <c r="H286" s="224"/>
    </row>
    <row r="287" spans="1:8">
      <c r="A287" s="44" t="s">
        <v>438</v>
      </c>
      <c r="B287" s="39">
        <v>1</v>
      </c>
      <c r="C287" s="42"/>
      <c r="D287" s="39" t="s">
        <v>439</v>
      </c>
      <c r="E287" s="39"/>
      <c r="F287" s="42"/>
      <c r="G287" s="223"/>
      <c r="H287" s="224"/>
    </row>
    <row r="288" spans="1:8" ht="25.5">
      <c r="A288" s="38" t="s">
        <v>448</v>
      </c>
      <c r="B288" s="39"/>
      <c r="C288" s="42"/>
      <c r="D288" s="39" t="s">
        <v>441</v>
      </c>
      <c r="E288" s="39">
        <v>2</v>
      </c>
      <c r="F288" s="42"/>
      <c r="G288" s="223"/>
      <c r="H288" s="224"/>
    </row>
    <row r="289" spans="1:8" ht="25.5">
      <c r="A289" s="38" t="s">
        <v>442</v>
      </c>
      <c r="B289" s="39"/>
      <c r="C289" s="42"/>
      <c r="D289" s="50" t="s">
        <v>443</v>
      </c>
      <c r="E289" s="39"/>
      <c r="F289" s="42"/>
      <c r="G289" s="223"/>
      <c r="H289" s="224"/>
    </row>
    <row r="290" spans="1:8">
      <c r="A290" s="44"/>
      <c r="B290" s="39"/>
      <c r="C290" s="42"/>
      <c r="D290" s="39" t="s">
        <v>444</v>
      </c>
      <c r="E290" s="39"/>
      <c r="F290" s="42"/>
      <c r="G290" s="223"/>
      <c r="H290" s="224"/>
    </row>
    <row r="291" spans="1:8">
      <c r="A291" s="44"/>
      <c r="B291" s="39"/>
      <c r="C291" s="42"/>
      <c r="D291" s="39" t="s">
        <v>445</v>
      </c>
      <c r="E291" s="39"/>
      <c r="F291" s="42"/>
      <c r="G291" s="223"/>
      <c r="H291" s="224"/>
    </row>
    <row r="292" spans="1:8">
      <c r="A292" s="41"/>
      <c r="B292" s="42"/>
      <c r="C292" s="42"/>
      <c r="D292" s="42"/>
      <c r="E292" s="42"/>
      <c r="F292" s="42"/>
      <c r="G292" s="223"/>
      <c r="H292" s="224"/>
    </row>
    <row r="293" spans="1:8">
      <c r="A293" s="28" t="s">
        <v>446</v>
      </c>
      <c r="B293" s="34"/>
      <c r="C293" s="42"/>
      <c r="D293" s="227"/>
      <c r="E293" s="227"/>
      <c r="F293" s="227"/>
      <c r="G293" s="223"/>
      <c r="H293" s="224"/>
    </row>
    <row r="294" spans="1:8" ht="51">
      <c r="A294" s="8" t="s">
        <v>447</v>
      </c>
      <c r="B294" s="34"/>
      <c r="C294" s="42"/>
      <c r="D294" s="227"/>
      <c r="E294" s="227"/>
      <c r="F294" s="227"/>
      <c r="G294" s="223"/>
      <c r="H294" s="224"/>
    </row>
    <row r="295" spans="1:8">
      <c r="A295" s="44" t="s">
        <v>419</v>
      </c>
      <c r="B295" s="39">
        <v>1</v>
      </c>
      <c r="C295" s="42"/>
      <c r="D295" s="227"/>
      <c r="E295" s="227"/>
      <c r="F295" s="227"/>
      <c r="G295" s="223"/>
      <c r="H295" s="224"/>
    </row>
    <row r="296" spans="1:8" ht="13.5" thickBot="1">
      <c r="A296" s="46" t="s">
        <v>421</v>
      </c>
      <c r="B296" s="47"/>
      <c r="C296" s="48"/>
      <c r="D296" s="228"/>
      <c r="E296" s="228"/>
      <c r="F296" s="228"/>
      <c r="G296" s="225"/>
      <c r="H296" s="226"/>
    </row>
    <row r="297" spans="1:8" ht="15" thickBot="1">
      <c r="A297" s="49" t="str">
        <f>'All 3-Aree rischio per processi'!A52</f>
        <v>C.2.1.2 Pubblicazioni elenchi protesti</v>
      </c>
      <c r="B297" s="31"/>
      <c r="C297" s="31"/>
      <c r="D297" s="31"/>
      <c r="E297" s="31"/>
      <c r="F297" s="31"/>
      <c r="G297" s="31"/>
      <c r="H297" s="31"/>
    </row>
    <row r="298" spans="1:8">
      <c r="A298" s="217" t="s">
        <v>391</v>
      </c>
      <c r="B298" s="218"/>
      <c r="C298" s="32"/>
      <c r="D298" s="218" t="s">
        <v>392</v>
      </c>
      <c r="E298" s="218"/>
      <c r="F298" s="32"/>
      <c r="G298" s="218" t="s">
        <v>393</v>
      </c>
      <c r="H298" s="221"/>
    </row>
    <row r="299" spans="1:8" ht="13.5" thickBot="1">
      <c r="A299" s="219"/>
      <c r="B299" s="220"/>
      <c r="C299" s="33"/>
      <c r="D299" s="220"/>
      <c r="E299" s="220"/>
      <c r="F299" s="33"/>
      <c r="G299" s="220"/>
      <c r="H299" s="222"/>
    </row>
    <row r="300" spans="1:8">
      <c r="A300" s="28" t="s">
        <v>394</v>
      </c>
      <c r="B300" s="34"/>
      <c r="C300" s="35"/>
      <c r="D300" s="29" t="s">
        <v>395</v>
      </c>
      <c r="E300" s="34"/>
      <c r="F300" s="35"/>
      <c r="G300" s="29"/>
      <c r="H300" s="36"/>
    </row>
    <row r="301" spans="1:8" ht="76.5">
      <c r="A301" s="6" t="s">
        <v>396</v>
      </c>
      <c r="B301" s="34"/>
      <c r="C301" s="35"/>
      <c r="D301" s="37" t="s">
        <v>397</v>
      </c>
      <c r="E301" s="34"/>
      <c r="F301" s="35"/>
      <c r="G301" s="7" t="s">
        <v>398</v>
      </c>
      <c r="H301" s="36"/>
    </row>
    <row r="302" spans="1:8">
      <c r="A302" s="38" t="s">
        <v>399</v>
      </c>
      <c r="B302" s="39">
        <v>1</v>
      </c>
      <c r="C302" s="35"/>
      <c r="D302" s="39" t="s">
        <v>400</v>
      </c>
      <c r="E302" s="39">
        <v>1</v>
      </c>
      <c r="F302" s="35"/>
      <c r="G302" s="39" t="s">
        <v>401</v>
      </c>
      <c r="H302" s="40"/>
    </row>
    <row r="303" spans="1:8">
      <c r="A303" s="38" t="s">
        <v>402</v>
      </c>
      <c r="B303" s="39"/>
      <c r="C303" s="35"/>
      <c r="D303" s="39" t="s">
        <v>403</v>
      </c>
      <c r="E303" s="39"/>
      <c r="F303" s="35"/>
      <c r="G303" s="39" t="s">
        <v>404</v>
      </c>
      <c r="H303" s="40">
        <v>2</v>
      </c>
    </row>
    <row r="304" spans="1:8">
      <c r="A304" s="38" t="s">
        <v>405</v>
      </c>
      <c r="B304" s="39"/>
      <c r="C304" s="35"/>
      <c r="D304" s="39" t="s">
        <v>406</v>
      </c>
      <c r="E304" s="39"/>
      <c r="F304" s="35"/>
      <c r="G304" s="39" t="s">
        <v>407</v>
      </c>
      <c r="H304" s="40"/>
    </row>
    <row r="305" spans="1:8" ht="25.5">
      <c r="A305" s="38" t="s">
        <v>408</v>
      </c>
      <c r="B305" s="39"/>
      <c r="C305" s="35"/>
      <c r="D305" s="39" t="s">
        <v>409</v>
      </c>
      <c r="E305" s="39"/>
      <c r="F305" s="35"/>
      <c r="G305" s="39" t="s">
        <v>410</v>
      </c>
      <c r="H305" s="40"/>
    </row>
    <row r="306" spans="1:8">
      <c r="A306" s="38" t="s">
        <v>411</v>
      </c>
      <c r="B306" s="39"/>
      <c r="C306" s="35"/>
      <c r="D306" s="39" t="s">
        <v>412</v>
      </c>
      <c r="E306" s="39"/>
      <c r="F306" s="35"/>
      <c r="G306" s="39" t="s">
        <v>413</v>
      </c>
      <c r="H306" s="40"/>
    </row>
    <row r="307" spans="1:8">
      <c r="A307" s="41"/>
      <c r="B307" s="42"/>
      <c r="C307" s="42"/>
      <c r="D307" s="42"/>
      <c r="E307" s="42"/>
      <c r="F307" s="42"/>
      <c r="G307" s="42"/>
      <c r="H307" s="43"/>
    </row>
    <row r="308" spans="1:8">
      <c r="A308" s="28" t="s">
        <v>414</v>
      </c>
      <c r="B308" s="34"/>
      <c r="C308" s="42"/>
      <c r="D308" s="29" t="s">
        <v>415</v>
      </c>
      <c r="E308" s="34"/>
      <c r="F308" s="42"/>
      <c r="G308" s="223"/>
      <c r="H308" s="224"/>
    </row>
    <row r="309" spans="1:8" ht="63.75">
      <c r="A309" s="8" t="s">
        <v>416</v>
      </c>
      <c r="B309" s="34"/>
      <c r="C309" s="42"/>
      <c r="D309" s="7" t="s">
        <v>417</v>
      </c>
      <c r="E309" s="34"/>
      <c r="F309" s="42"/>
      <c r="G309" s="223"/>
      <c r="H309" s="224"/>
    </row>
    <row r="310" spans="1:8">
      <c r="A310" s="44" t="s">
        <v>418</v>
      </c>
      <c r="B310" s="39"/>
      <c r="C310" s="42"/>
      <c r="D310" s="39" t="s">
        <v>419</v>
      </c>
      <c r="E310" s="39">
        <v>1</v>
      </c>
      <c r="F310" s="42"/>
      <c r="G310" s="223"/>
      <c r="H310" s="224"/>
    </row>
    <row r="311" spans="1:8">
      <c r="A311" s="44" t="s">
        <v>420</v>
      </c>
      <c r="B311" s="39">
        <v>5</v>
      </c>
      <c r="C311" s="42"/>
      <c r="D311" s="39" t="s">
        <v>421</v>
      </c>
      <c r="E311" s="39"/>
      <c r="F311" s="42"/>
      <c r="G311" s="223"/>
      <c r="H311" s="224"/>
    </row>
    <row r="312" spans="1:8">
      <c r="A312" s="41"/>
      <c r="B312" s="42"/>
      <c r="C312" s="42"/>
      <c r="D312" s="42"/>
      <c r="E312" s="42"/>
      <c r="F312" s="42"/>
      <c r="G312" s="223"/>
      <c r="H312" s="224"/>
    </row>
    <row r="313" spans="1:8">
      <c r="A313" s="28" t="s">
        <v>422</v>
      </c>
      <c r="B313" s="34"/>
      <c r="C313" s="42"/>
      <c r="D313" s="29" t="s">
        <v>423</v>
      </c>
      <c r="E313" s="34"/>
      <c r="F313" s="42"/>
      <c r="G313" s="223"/>
      <c r="H313" s="224"/>
    </row>
    <row r="314" spans="1:8" ht="38.25">
      <c r="A314" s="8" t="s">
        <v>424</v>
      </c>
      <c r="B314" s="34"/>
      <c r="C314" s="42"/>
      <c r="D314" s="7" t="s">
        <v>425</v>
      </c>
      <c r="E314" s="34"/>
      <c r="F314" s="42"/>
      <c r="G314" s="223"/>
      <c r="H314" s="224"/>
    </row>
    <row r="315" spans="1:8">
      <c r="A315" s="44" t="s">
        <v>426</v>
      </c>
      <c r="B315" s="39">
        <v>1</v>
      </c>
      <c r="C315" s="42"/>
      <c r="D315" s="39" t="s">
        <v>419</v>
      </c>
      <c r="E315" s="39">
        <v>0</v>
      </c>
      <c r="F315" s="42"/>
      <c r="G315" s="223"/>
      <c r="H315" s="224"/>
    </row>
    <row r="316" spans="1:8">
      <c r="A316" s="44" t="s">
        <v>427</v>
      </c>
      <c r="B316" s="39"/>
      <c r="C316" s="42"/>
      <c r="D316" s="39" t="s">
        <v>428</v>
      </c>
      <c r="E316" s="39"/>
      <c r="F316" s="42"/>
      <c r="G316" s="223"/>
      <c r="H316" s="224"/>
    </row>
    <row r="317" spans="1:8">
      <c r="A317" s="44" t="s">
        <v>429</v>
      </c>
      <c r="B317" s="39"/>
      <c r="C317" s="42"/>
      <c r="D317" s="39" t="s">
        <v>430</v>
      </c>
      <c r="E317" s="39"/>
      <c r="F317" s="42"/>
      <c r="G317" s="223"/>
      <c r="H317" s="224"/>
    </row>
    <row r="318" spans="1:8">
      <c r="A318" s="44"/>
      <c r="B318" s="39"/>
      <c r="C318" s="42"/>
      <c r="D318" s="39" t="s">
        <v>431</v>
      </c>
      <c r="E318" s="39"/>
      <c r="F318" s="42"/>
      <c r="G318" s="223"/>
      <c r="H318" s="224"/>
    </row>
    <row r="319" spans="1:8">
      <c r="A319" s="44"/>
      <c r="B319" s="39"/>
      <c r="C319" s="42"/>
      <c r="D319" s="39" t="s">
        <v>432</v>
      </c>
      <c r="E319" s="39"/>
      <c r="F319" s="42"/>
      <c r="G319" s="223"/>
      <c r="H319" s="224"/>
    </row>
    <row r="320" spans="1:8">
      <c r="A320" s="44"/>
      <c r="B320" s="39"/>
      <c r="C320" s="42"/>
      <c r="D320" s="45" t="s">
        <v>433</v>
      </c>
      <c r="E320" s="45"/>
      <c r="F320" s="42"/>
      <c r="G320" s="223"/>
      <c r="H320" s="224"/>
    </row>
    <row r="321" spans="1:8">
      <c r="A321" s="41"/>
      <c r="B321" s="42"/>
      <c r="C321" s="42"/>
      <c r="D321" s="42"/>
      <c r="E321" s="42"/>
      <c r="F321" s="42"/>
      <c r="G321" s="223"/>
      <c r="H321" s="224"/>
    </row>
    <row r="322" spans="1:8">
      <c r="A322" s="28" t="s">
        <v>434</v>
      </c>
      <c r="B322" s="34"/>
      <c r="C322" s="42"/>
      <c r="D322" s="29" t="s">
        <v>435</v>
      </c>
      <c r="E322" s="34"/>
      <c r="F322" s="42"/>
      <c r="G322" s="223"/>
      <c r="H322" s="224"/>
    </row>
    <row r="323" spans="1:8" ht="38.25">
      <c r="A323" s="8" t="s">
        <v>436</v>
      </c>
      <c r="B323" s="34"/>
      <c r="C323" s="42"/>
      <c r="D323" s="7" t="s">
        <v>437</v>
      </c>
      <c r="E323" s="34"/>
      <c r="F323" s="42"/>
      <c r="G323" s="223"/>
      <c r="H323" s="224"/>
    </row>
    <row r="324" spans="1:8">
      <c r="A324" s="44" t="s">
        <v>438</v>
      </c>
      <c r="B324" s="39">
        <v>1</v>
      </c>
      <c r="C324" s="42"/>
      <c r="D324" s="39" t="s">
        <v>439</v>
      </c>
      <c r="E324" s="39"/>
      <c r="F324" s="42"/>
      <c r="G324" s="223"/>
      <c r="H324" s="224"/>
    </row>
    <row r="325" spans="1:8" ht="25.5">
      <c r="A325" s="38" t="s">
        <v>448</v>
      </c>
      <c r="B325" s="39"/>
      <c r="C325" s="42"/>
      <c r="D325" s="39" t="s">
        <v>441</v>
      </c>
      <c r="E325" s="39">
        <v>2</v>
      </c>
      <c r="F325" s="42"/>
      <c r="G325" s="223"/>
      <c r="H325" s="224"/>
    </row>
    <row r="326" spans="1:8" ht="25.5">
      <c r="A326" s="38" t="s">
        <v>442</v>
      </c>
      <c r="B326" s="39"/>
      <c r="C326" s="42"/>
      <c r="D326" s="50" t="s">
        <v>443</v>
      </c>
      <c r="E326" s="39"/>
      <c r="F326" s="42"/>
      <c r="G326" s="223"/>
      <c r="H326" s="224"/>
    </row>
    <row r="327" spans="1:8">
      <c r="A327" s="44"/>
      <c r="B327" s="39"/>
      <c r="C327" s="42"/>
      <c r="D327" s="39" t="s">
        <v>444</v>
      </c>
      <c r="E327" s="39"/>
      <c r="F327" s="42"/>
      <c r="G327" s="223"/>
      <c r="H327" s="224"/>
    </row>
    <row r="328" spans="1:8">
      <c r="A328" s="44"/>
      <c r="B328" s="39"/>
      <c r="C328" s="42"/>
      <c r="D328" s="39" t="s">
        <v>445</v>
      </c>
      <c r="E328" s="39"/>
      <c r="F328" s="42"/>
      <c r="G328" s="223"/>
      <c r="H328" s="224"/>
    </row>
    <row r="329" spans="1:8">
      <c r="A329" s="41"/>
      <c r="B329" s="42"/>
      <c r="C329" s="42"/>
      <c r="D329" s="42"/>
      <c r="E329" s="42"/>
      <c r="F329" s="42"/>
      <c r="G329" s="223"/>
      <c r="H329" s="224"/>
    </row>
    <row r="330" spans="1:8">
      <c r="A330" s="28" t="s">
        <v>446</v>
      </c>
      <c r="B330" s="34"/>
      <c r="C330" s="42"/>
      <c r="D330" s="227"/>
      <c r="E330" s="227"/>
      <c r="F330" s="227"/>
      <c r="G330" s="223"/>
      <c r="H330" s="224"/>
    </row>
    <row r="331" spans="1:8" ht="51">
      <c r="A331" s="8" t="s">
        <v>447</v>
      </c>
      <c r="B331" s="34"/>
      <c r="C331" s="42"/>
      <c r="D331" s="227"/>
      <c r="E331" s="227"/>
      <c r="F331" s="227"/>
      <c r="G331" s="223"/>
      <c r="H331" s="224"/>
    </row>
    <row r="332" spans="1:8">
      <c r="A332" s="44" t="s">
        <v>419</v>
      </c>
      <c r="B332" s="39">
        <v>1</v>
      </c>
      <c r="C332" s="42"/>
      <c r="D332" s="227"/>
      <c r="E332" s="227"/>
      <c r="F332" s="227"/>
      <c r="G332" s="223"/>
      <c r="H332" s="224"/>
    </row>
    <row r="333" spans="1:8" ht="13.5" thickBot="1">
      <c r="A333" s="46" t="s">
        <v>421</v>
      </c>
      <c r="B333" s="47"/>
      <c r="C333" s="48"/>
      <c r="D333" s="228"/>
      <c r="E333" s="228"/>
      <c r="F333" s="228"/>
      <c r="G333" s="225"/>
      <c r="H333" s="226"/>
    </row>
    <row r="334" spans="1:8" ht="15" thickBot="1">
      <c r="A334" s="49" t="str">
        <f>'All 3-Aree rischio per processi'!A54</f>
        <v>C.2.2.1 Gestione domande brevetti e marchi</v>
      </c>
      <c r="B334" s="31"/>
      <c r="C334" s="31"/>
      <c r="D334" s="31"/>
      <c r="E334" s="31"/>
      <c r="F334" s="31"/>
      <c r="G334" s="31"/>
      <c r="H334" s="31"/>
    </row>
    <row r="335" spans="1:8">
      <c r="A335" s="217" t="s">
        <v>391</v>
      </c>
      <c r="B335" s="218"/>
      <c r="C335" s="32"/>
      <c r="D335" s="218" t="s">
        <v>392</v>
      </c>
      <c r="E335" s="218"/>
      <c r="F335" s="32"/>
      <c r="G335" s="218" t="s">
        <v>393</v>
      </c>
      <c r="H335" s="221"/>
    </row>
    <row r="336" spans="1:8" ht="13.5" thickBot="1">
      <c r="A336" s="219"/>
      <c r="B336" s="220"/>
      <c r="C336" s="33"/>
      <c r="D336" s="220"/>
      <c r="E336" s="220"/>
      <c r="F336" s="33"/>
      <c r="G336" s="220"/>
      <c r="H336" s="222"/>
    </row>
    <row r="337" spans="1:8">
      <c r="A337" s="28" t="s">
        <v>394</v>
      </c>
      <c r="B337" s="34"/>
      <c r="C337" s="35"/>
      <c r="D337" s="29" t="s">
        <v>395</v>
      </c>
      <c r="E337" s="34"/>
      <c r="F337" s="35"/>
      <c r="G337" s="29"/>
      <c r="H337" s="36"/>
    </row>
    <row r="338" spans="1:8" ht="76.5">
      <c r="A338" s="6" t="s">
        <v>396</v>
      </c>
      <c r="B338" s="34"/>
      <c r="C338" s="35"/>
      <c r="D338" s="37" t="s">
        <v>397</v>
      </c>
      <c r="E338" s="34"/>
      <c r="F338" s="35"/>
      <c r="G338" s="7" t="s">
        <v>398</v>
      </c>
      <c r="H338" s="36"/>
    </row>
    <row r="339" spans="1:8">
      <c r="A339" s="38" t="s">
        <v>399</v>
      </c>
      <c r="B339" s="39">
        <v>1</v>
      </c>
      <c r="C339" s="35"/>
      <c r="D339" s="39" t="s">
        <v>400</v>
      </c>
      <c r="E339" s="39">
        <v>1</v>
      </c>
      <c r="F339" s="35"/>
      <c r="G339" s="39" t="s">
        <v>401</v>
      </c>
      <c r="H339" s="40">
        <v>1</v>
      </c>
    </row>
    <row r="340" spans="1:8">
      <c r="A340" s="38" t="s">
        <v>402</v>
      </c>
      <c r="B340" s="39"/>
      <c r="C340" s="35"/>
      <c r="D340" s="39" t="s">
        <v>403</v>
      </c>
      <c r="E340" s="39"/>
      <c r="F340" s="35"/>
      <c r="G340" s="39" t="s">
        <v>404</v>
      </c>
      <c r="H340" s="40"/>
    </row>
    <row r="341" spans="1:8">
      <c r="A341" s="38" t="s">
        <v>405</v>
      </c>
      <c r="B341" s="39"/>
      <c r="C341" s="35"/>
      <c r="D341" s="39" t="s">
        <v>406</v>
      </c>
      <c r="E341" s="39"/>
      <c r="F341" s="35"/>
      <c r="G341" s="39" t="s">
        <v>407</v>
      </c>
      <c r="H341" s="40"/>
    </row>
    <row r="342" spans="1:8" ht="25.5">
      <c r="A342" s="38" t="s">
        <v>408</v>
      </c>
      <c r="B342" s="39"/>
      <c r="C342" s="35"/>
      <c r="D342" s="39" t="s">
        <v>409</v>
      </c>
      <c r="E342" s="39"/>
      <c r="F342" s="35"/>
      <c r="G342" s="39" t="s">
        <v>410</v>
      </c>
      <c r="H342" s="40"/>
    </row>
    <row r="343" spans="1:8">
      <c r="A343" s="38" t="s">
        <v>411</v>
      </c>
      <c r="B343" s="39"/>
      <c r="C343" s="35"/>
      <c r="D343" s="39" t="s">
        <v>412</v>
      </c>
      <c r="E343" s="39"/>
      <c r="F343" s="35"/>
      <c r="G343" s="39" t="s">
        <v>413</v>
      </c>
      <c r="H343" s="40"/>
    </row>
    <row r="344" spans="1:8">
      <c r="A344" s="41"/>
      <c r="B344" s="42"/>
      <c r="C344" s="42"/>
      <c r="D344" s="42"/>
      <c r="E344" s="42"/>
      <c r="F344" s="42"/>
      <c r="G344" s="42"/>
      <c r="H344" s="43"/>
    </row>
    <row r="345" spans="1:8">
      <c r="A345" s="28" t="s">
        <v>414</v>
      </c>
      <c r="B345" s="34"/>
      <c r="C345" s="42"/>
      <c r="D345" s="29" t="s">
        <v>415</v>
      </c>
      <c r="E345" s="34"/>
      <c r="F345" s="42"/>
      <c r="G345" s="223"/>
      <c r="H345" s="224"/>
    </row>
    <row r="346" spans="1:8" ht="63.75">
      <c r="A346" s="8" t="s">
        <v>416</v>
      </c>
      <c r="B346" s="34"/>
      <c r="C346" s="42"/>
      <c r="D346" s="7" t="s">
        <v>417</v>
      </c>
      <c r="E346" s="34"/>
      <c r="F346" s="42"/>
      <c r="G346" s="223"/>
      <c r="H346" s="224"/>
    </row>
    <row r="347" spans="1:8">
      <c r="A347" s="44" t="s">
        <v>418</v>
      </c>
      <c r="B347" s="39"/>
      <c r="C347" s="42"/>
      <c r="D347" s="39" t="s">
        <v>419</v>
      </c>
      <c r="E347" s="39">
        <v>1</v>
      </c>
      <c r="F347" s="42"/>
      <c r="G347" s="223"/>
      <c r="H347" s="224"/>
    </row>
    <row r="348" spans="1:8">
      <c r="A348" s="44" t="s">
        <v>420</v>
      </c>
      <c r="B348" s="39">
        <v>5</v>
      </c>
      <c r="C348" s="42"/>
      <c r="D348" s="39" t="s">
        <v>421</v>
      </c>
      <c r="E348" s="39"/>
      <c r="F348" s="42"/>
      <c r="G348" s="223"/>
      <c r="H348" s="224"/>
    </row>
    <row r="349" spans="1:8">
      <c r="A349" s="41"/>
      <c r="B349" s="42"/>
      <c r="C349" s="42"/>
      <c r="D349" s="42"/>
      <c r="E349" s="42"/>
      <c r="F349" s="42"/>
      <c r="G349" s="223"/>
      <c r="H349" s="224"/>
    </row>
    <row r="350" spans="1:8">
      <c r="A350" s="28" t="s">
        <v>422</v>
      </c>
      <c r="B350" s="34"/>
      <c r="C350" s="42"/>
      <c r="D350" s="29" t="s">
        <v>423</v>
      </c>
      <c r="E350" s="34"/>
      <c r="F350" s="42"/>
      <c r="G350" s="223"/>
      <c r="H350" s="224"/>
    </row>
    <row r="351" spans="1:8" ht="38.25">
      <c r="A351" s="8" t="s">
        <v>424</v>
      </c>
      <c r="B351" s="34"/>
      <c r="C351" s="42"/>
      <c r="D351" s="7" t="s">
        <v>425</v>
      </c>
      <c r="E351" s="34"/>
      <c r="F351" s="42"/>
      <c r="G351" s="223"/>
      <c r="H351" s="224"/>
    </row>
    <row r="352" spans="1:8">
      <c r="A352" s="44" t="s">
        <v>426</v>
      </c>
      <c r="B352" s="39">
        <v>1</v>
      </c>
      <c r="C352" s="42"/>
      <c r="D352" s="39" t="s">
        <v>419</v>
      </c>
      <c r="E352" s="39">
        <v>0</v>
      </c>
      <c r="F352" s="42"/>
      <c r="G352" s="223"/>
      <c r="H352" s="224"/>
    </row>
    <row r="353" spans="1:8">
      <c r="A353" s="44" t="s">
        <v>427</v>
      </c>
      <c r="B353" s="39"/>
      <c r="C353" s="42"/>
      <c r="D353" s="39" t="s">
        <v>428</v>
      </c>
      <c r="E353" s="39"/>
      <c r="F353" s="42"/>
      <c r="G353" s="223"/>
      <c r="H353" s="224"/>
    </row>
    <row r="354" spans="1:8">
      <c r="A354" s="44" t="s">
        <v>429</v>
      </c>
      <c r="B354" s="39"/>
      <c r="C354" s="42"/>
      <c r="D354" s="39" t="s">
        <v>430</v>
      </c>
      <c r="E354" s="39"/>
      <c r="F354" s="42"/>
      <c r="G354" s="223"/>
      <c r="H354" s="224"/>
    </row>
    <row r="355" spans="1:8">
      <c r="A355" s="44"/>
      <c r="B355" s="39"/>
      <c r="C355" s="42"/>
      <c r="D355" s="39" t="s">
        <v>431</v>
      </c>
      <c r="E355" s="39"/>
      <c r="F355" s="42"/>
      <c r="G355" s="223"/>
      <c r="H355" s="224"/>
    </row>
    <row r="356" spans="1:8">
      <c r="A356" s="44"/>
      <c r="B356" s="39"/>
      <c r="C356" s="42"/>
      <c r="D356" s="39" t="s">
        <v>432</v>
      </c>
      <c r="E356" s="39"/>
      <c r="F356" s="42"/>
      <c r="G356" s="223"/>
      <c r="H356" s="224"/>
    </row>
    <row r="357" spans="1:8">
      <c r="A357" s="44"/>
      <c r="B357" s="39"/>
      <c r="C357" s="42"/>
      <c r="D357" s="45" t="s">
        <v>433</v>
      </c>
      <c r="E357" s="45"/>
      <c r="F357" s="42"/>
      <c r="G357" s="223"/>
      <c r="H357" s="224"/>
    </row>
    <row r="358" spans="1:8">
      <c r="A358" s="41"/>
      <c r="B358" s="42"/>
      <c r="C358" s="42"/>
      <c r="D358" s="42"/>
      <c r="E358" s="42"/>
      <c r="F358" s="42"/>
      <c r="G358" s="223"/>
      <c r="H358" s="224"/>
    </row>
    <row r="359" spans="1:8">
      <c r="A359" s="28" t="s">
        <v>434</v>
      </c>
      <c r="B359" s="34"/>
      <c r="C359" s="42"/>
      <c r="D359" s="29" t="s">
        <v>435</v>
      </c>
      <c r="E359" s="34"/>
      <c r="F359" s="42"/>
      <c r="G359" s="223"/>
      <c r="H359" s="224"/>
    </row>
    <row r="360" spans="1:8" ht="38.25">
      <c r="A360" s="8" t="s">
        <v>436</v>
      </c>
      <c r="B360" s="34"/>
      <c r="C360" s="42"/>
      <c r="D360" s="7" t="s">
        <v>437</v>
      </c>
      <c r="E360" s="34"/>
      <c r="F360" s="42"/>
      <c r="G360" s="223"/>
      <c r="H360" s="224"/>
    </row>
    <row r="361" spans="1:8">
      <c r="A361" s="44" t="s">
        <v>438</v>
      </c>
      <c r="B361" s="39"/>
      <c r="C361" s="42"/>
      <c r="D361" s="39" t="s">
        <v>439</v>
      </c>
      <c r="E361" s="39"/>
      <c r="F361" s="42"/>
      <c r="G361" s="223"/>
      <c r="H361" s="224"/>
    </row>
    <row r="362" spans="1:8" ht="25.5">
      <c r="A362" s="38" t="s">
        <v>448</v>
      </c>
      <c r="B362" s="39">
        <v>3</v>
      </c>
      <c r="C362" s="42"/>
      <c r="D362" s="39" t="s">
        <v>441</v>
      </c>
      <c r="E362" s="39">
        <v>2</v>
      </c>
      <c r="F362" s="42"/>
      <c r="G362" s="223"/>
      <c r="H362" s="224"/>
    </row>
    <row r="363" spans="1:8" ht="25.5">
      <c r="A363" s="38" t="s">
        <v>442</v>
      </c>
      <c r="B363" s="39"/>
      <c r="C363" s="42"/>
      <c r="D363" s="50" t="s">
        <v>443</v>
      </c>
      <c r="E363" s="39"/>
      <c r="F363" s="42"/>
      <c r="G363" s="223"/>
      <c r="H363" s="224"/>
    </row>
    <row r="364" spans="1:8">
      <c r="A364" s="44"/>
      <c r="B364" s="39"/>
      <c r="C364" s="42"/>
      <c r="D364" s="39" t="s">
        <v>444</v>
      </c>
      <c r="E364" s="39"/>
      <c r="F364" s="42"/>
      <c r="G364" s="223"/>
      <c r="H364" s="224"/>
    </row>
    <row r="365" spans="1:8">
      <c r="A365" s="44"/>
      <c r="B365" s="39"/>
      <c r="C365" s="42"/>
      <c r="D365" s="39" t="s">
        <v>445</v>
      </c>
      <c r="E365" s="39"/>
      <c r="F365" s="42"/>
      <c r="G365" s="223"/>
      <c r="H365" s="224"/>
    </row>
    <row r="366" spans="1:8">
      <c r="A366" s="41"/>
      <c r="B366" s="42"/>
      <c r="C366" s="42"/>
      <c r="D366" s="42"/>
      <c r="E366" s="42"/>
      <c r="F366" s="42"/>
      <c r="G366" s="223"/>
      <c r="H366" s="224"/>
    </row>
    <row r="367" spans="1:8">
      <c r="A367" s="28" t="s">
        <v>446</v>
      </c>
      <c r="B367" s="34"/>
      <c r="C367" s="42"/>
      <c r="D367" s="227"/>
      <c r="E367" s="227"/>
      <c r="F367" s="227"/>
      <c r="G367" s="223"/>
      <c r="H367" s="224"/>
    </row>
    <row r="368" spans="1:8" ht="51">
      <c r="A368" s="8" t="s">
        <v>447</v>
      </c>
      <c r="B368" s="34"/>
      <c r="C368" s="42"/>
      <c r="D368" s="227"/>
      <c r="E368" s="227"/>
      <c r="F368" s="227"/>
      <c r="G368" s="223"/>
      <c r="H368" s="224"/>
    </row>
    <row r="369" spans="1:8">
      <c r="A369" s="44" t="s">
        <v>419</v>
      </c>
      <c r="B369" s="39">
        <v>1</v>
      </c>
      <c r="C369" s="42"/>
      <c r="D369" s="227"/>
      <c r="E369" s="227"/>
      <c r="F369" s="227"/>
      <c r="G369" s="223"/>
      <c r="H369" s="224"/>
    </row>
    <row r="370" spans="1:8" ht="13.5" thickBot="1">
      <c r="A370" s="46" t="s">
        <v>421</v>
      </c>
      <c r="B370" s="47"/>
      <c r="C370" s="48"/>
      <c r="D370" s="228"/>
      <c r="E370" s="228"/>
      <c r="F370" s="228"/>
      <c r="G370" s="225"/>
      <c r="H370" s="226"/>
    </row>
    <row r="371" spans="1:8" ht="15" thickBot="1">
      <c r="A371" s="233" t="str">
        <f>'All 3-Aree rischio per processi'!A55</f>
        <v>C.2.2.2 Rilascio attestati brevetti e marchi</v>
      </c>
      <c r="B371" s="234"/>
      <c r="C371" s="234"/>
      <c r="D371" s="234"/>
      <c r="E371" s="234"/>
      <c r="F371" s="234"/>
      <c r="G371" s="234"/>
      <c r="H371" s="234"/>
    </row>
    <row r="372" spans="1:8">
      <c r="A372" s="217" t="s">
        <v>391</v>
      </c>
      <c r="B372" s="218"/>
      <c r="C372" s="32"/>
      <c r="D372" s="218" t="s">
        <v>392</v>
      </c>
      <c r="E372" s="218"/>
      <c r="F372" s="32"/>
      <c r="G372" s="218" t="s">
        <v>393</v>
      </c>
      <c r="H372" s="221"/>
    </row>
    <row r="373" spans="1:8" ht="13.5" thickBot="1">
      <c r="A373" s="219"/>
      <c r="B373" s="220"/>
      <c r="C373" s="33"/>
      <c r="D373" s="220"/>
      <c r="E373" s="220"/>
      <c r="F373" s="33"/>
      <c r="G373" s="220"/>
      <c r="H373" s="222"/>
    </row>
    <row r="374" spans="1:8">
      <c r="A374" s="28" t="s">
        <v>394</v>
      </c>
      <c r="B374" s="34"/>
      <c r="C374" s="35"/>
      <c r="D374" s="29" t="s">
        <v>395</v>
      </c>
      <c r="E374" s="34"/>
      <c r="F374" s="35"/>
      <c r="G374" s="29"/>
      <c r="H374" s="36"/>
    </row>
    <row r="375" spans="1:8" ht="76.5">
      <c r="A375" s="6" t="s">
        <v>396</v>
      </c>
      <c r="B375" s="34"/>
      <c r="C375" s="35"/>
      <c r="D375" s="37" t="s">
        <v>397</v>
      </c>
      <c r="E375" s="34"/>
      <c r="F375" s="35"/>
      <c r="G375" s="7" t="s">
        <v>398</v>
      </c>
      <c r="H375" s="36"/>
    </row>
    <row r="376" spans="1:8">
      <c r="A376" s="38" t="s">
        <v>399</v>
      </c>
      <c r="B376" s="39">
        <v>1</v>
      </c>
      <c r="C376" s="35"/>
      <c r="D376" s="39" t="s">
        <v>400</v>
      </c>
      <c r="E376" s="39">
        <v>1</v>
      </c>
      <c r="F376" s="35"/>
      <c r="G376" s="39" t="s">
        <v>401</v>
      </c>
      <c r="H376" s="40">
        <v>1</v>
      </c>
    </row>
    <row r="377" spans="1:8">
      <c r="A377" s="38" t="s">
        <v>402</v>
      </c>
      <c r="B377" s="39"/>
      <c r="C377" s="35"/>
      <c r="D377" s="39" t="s">
        <v>403</v>
      </c>
      <c r="E377" s="39"/>
      <c r="F377" s="35"/>
      <c r="G377" s="39" t="s">
        <v>404</v>
      </c>
      <c r="H377" s="40"/>
    </row>
    <row r="378" spans="1:8">
      <c r="A378" s="38" t="s">
        <v>405</v>
      </c>
      <c r="B378" s="39"/>
      <c r="C378" s="35"/>
      <c r="D378" s="39" t="s">
        <v>406</v>
      </c>
      <c r="E378" s="39"/>
      <c r="F378" s="35"/>
      <c r="G378" s="39" t="s">
        <v>407</v>
      </c>
      <c r="H378" s="40"/>
    </row>
    <row r="379" spans="1:8" ht="25.5">
      <c r="A379" s="38" t="s">
        <v>408</v>
      </c>
      <c r="B379" s="39"/>
      <c r="C379" s="35"/>
      <c r="D379" s="39" t="s">
        <v>409</v>
      </c>
      <c r="E379" s="39"/>
      <c r="F379" s="35"/>
      <c r="G379" s="39" t="s">
        <v>410</v>
      </c>
      <c r="H379" s="40"/>
    </row>
    <row r="380" spans="1:8">
      <c r="A380" s="38" t="s">
        <v>411</v>
      </c>
      <c r="B380" s="39"/>
      <c r="C380" s="35"/>
      <c r="D380" s="39" t="s">
        <v>412</v>
      </c>
      <c r="E380" s="39"/>
      <c r="F380" s="35"/>
      <c r="G380" s="39" t="s">
        <v>413</v>
      </c>
      <c r="H380" s="40"/>
    </row>
    <row r="381" spans="1:8">
      <c r="A381" s="41"/>
      <c r="B381" s="42"/>
      <c r="C381" s="42"/>
      <c r="D381" s="42"/>
      <c r="E381" s="42"/>
      <c r="F381" s="42"/>
      <c r="G381" s="42"/>
      <c r="H381" s="43"/>
    </row>
    <row r="382" spans="1:8">
      <c r="A382" s="28" t="s">
        <v>414</v>
      </c>
      <c r="B382" s="34"/>
      <c r="C382" s="42"/>
      <c r="D382" s="29" t="s">
        <v>415</v>
      </c>
      <c r="E382" s="34"/>
      <c r="F382" s="42"/>
      <c r="G382" s="223"/>
      <c r="H382" s="224"/>
    </row>
    <row r="383" spans="1:8" ht="63.75">
      <c r="A383" s="8" t="s">
        <v>416</v>
      </c>
      <c r="B383" s="34"/>
      <c r="C383" s="42"/>
      <c r="D383" s="7" t="s">
        <v>417</v>
      </c>
      <c r="E383" s="34"/>
      <c r="F383" s="42"/>
      <c r="G383" s="223"/>
      <c r="H383" s="224"/>
    </row>
    <row r="384" spans="1:8">
      <c r="A384" s="44" t="s">
        <v>418</v>
      </c>
      <c r="B384" s="39"/>
      <c r="C384" s="42"/>
      <c r="D384" s="39" t="s">
        <v>419</v>
      </c>
      <c r="E384" s="39">
        <v>1</v>
      </c>
      <c r="F384" s="42"/>
      <c r="G384" s="223"/>
      <c r="H384" s="224"/>
    </row>
    <row r="385" spans="1:8">
      <c r="A385" s="44" t="s">
        <v>420</v>
      </c>
      <c r="B385" s="39">
        <v>5</v>
      </c>
      <c r="C385" s="42"/>
      <c r="D385" s="39" t="s">
        <v>421</v>
      </c>
      <c r="E385" s="39"/>
      <c r="F385" s="42"/>
      <c r="G385" s="223"/>
      <c r="H385" s="224"/>
    </row>
    <row r="386" spans="1:8">
      <c r="A386" s="41"/>
      <c r="B386" s="42"/>
      <c r="C386" s="42"/>
      <c r="D386" s="42"/>
      <c r="E386" s="42"/>
      <c r="F386" s="42"/>
      <c r="G386" s="223"/>
      <c r="H386" s="224"/>
    </row>
    <row r="387" spans="1:8">
      <c r="A387" s="28" t="s">
        <v>422</v>
      </c>
      <c r="B387" s="34"/>
      <c r="C387" s="42"/>
      <c r="D387" s="29" t="s">
        <v>423</v>
      </c>
      <c r="E387" s="34"/>
      <c r="F387" s="42"/>
      <c r="G387" s="223"/>
      <c r="H387" s="224"/>
    </row>
    <row r="388" spans="1:8" ht="38.25">
      <c r="A388" s="8" t="s">
        <v>424</v>
      </c>
      <c r="B388" s="34"/>
      <c r="C388" s="42"/>
      <c r="D388" s="7" t="s">
        <v>425</v>
      </c>
      <c r="E388" s="34"/>
      <c r="F388" s="42"/>
      <c r="G388" s="223"/>
      <c r="H388" s="224"/>
    </row>
    <row r="389" spans="1:8">
      <c r="A389" s="44" t="s">
        <v>426</v>
      </c>
      <c r="B389" s="39">
        <v>1</v>
      </c>
      <c r="C389" s="42"/>
      <c r="D389" s="39" t="s">
        <v>419</v>
      </c>
      <c r="E389" s="39">
        <v>0</v>
      </c>
      <c r="F389" s="42"/>
      <c r="G389" s="223"/>
      <c r="H389" s="224"/>
    </row>
    <row r="390" spans="1:8">
      <c r="A390" s="44" t="s">
        <v>427</v>
      </c>
      <c r="B390" s="39"/>
      <c r="C390" s="42"/>
      <c r="D390" s="39" t="s">
        <v>428</v>
      </c>
      <c r="E390" s="39"/>
      <c r="F390" s="42"/>
      <c r="G390" s="223"/>
      <c r="H390" s="224"/>
    </row>
    <row r="391" spans="1:8">
      <c r="A391" s="44" t="s">
        <v>429</v>
      </c>
      <c r="B391" s="39"/>
      <c r="C391" s="42"/>
      <c r="D391" s="39" t="s">
        <v>430</v>
      </c>
      <c r="E391" s="39"/>
      <c r="F391" s="42"/>
      <c r="G391" s="223"/>
      <c r="H391" s="224"/>
    </row>
    <row r="392" spans="1:8">
      <c r="A392" s="44"/>
      <c r="B392" s="39"/>
      <c r="C392" s="42"/>
      <c r="D392" s="39" t="s">
        <v>431</v>
      </c>
      <c r="E392" s="39"/>
      <c r="F392" s="42"/>
      <c r="G392" s="223"/>
      <c r="H392" s="224"/>
    </row>
    <row r="393" spans="1:8">
      <c r="A393" s="44"/>
      <c r="B393" s="39"/>
      <c r="C393" s="42"/>
      <c r="D393" s="39" t="s">
        <v>432</v>
      </c>
      <c r="E393" s="39"/>
      <c r="F393" s="42"/>
      <c r="G393" s="223"/>
      <c r="H393" s="224"/>
    </row>
    <row r="394" spans="1:8">
      <c r="A394" s="44"/>
      <c r="B394" s="39"/>
      <c r="C394" s="42"/>
      <c r="D394" s="45" t="s">
        <v>433</v>
      </c>
      <c r="E394" s="45"/>
      <c r="F394" s="42"/>
      <c r="G394" s="223"/>
      <c r="H394" s="224"/>
    </row>
    <row r="395" spans="1:8">
      <c r="A395" s="41"/>
      <c r="B395" s="42"/>
      <c r="C395" s="42"/>
      <c r="D395" s="42"/>
      <c r="E395" s="42"/>
      <c r="F395" s="42"/>
      <c r="G395" s="223"/>
      <c r="H395" s="224"/>
    </row>
    <row r="396" spans="1:8">
      <c r="A396" s="28" t="s">
        <v>434</v>
      </c>
      <c r="B396" s="34"/>
      <c r="C396" s="42"/>
      <c r="D396" s="29" t="s">
        <v>435</v>
      </c>
      <c r="E396" s="34"/>
      <c r="F396" s="42"/>
      <c r="G396" s="223"/>
      <c r="H396" s="224"/>
    </row>
    <row r="397" spans="1:8" ht="38.25">
      <c r="A397" s="8" t="s">
        <v>436</v>
      </c>
      <c r="B397" s="34"/>
      <c r="C397" s="42"/>
      <c r="D397" s="7" t="s">
        <v>437</v>
      </c>
      <c r="E397" s="34"/>
      <c r="F397" s="42"/>
      <c r="G397" s="223"/>
      <c r="H397" s="224"/>
    </row>
    <row r="398" spans="1:8">
      <c r="A398" s="44" t="s">
        <v>438</v>
      </c>
      <c r="B398" s="39"/>
      <c r="C398" s="42"/>
      <c r="D398" s="39" t="s">
        <v>439</v>
      </c>
      <c r="E398" s="39"/>
      <c r="F398" s="42"/>
      <c r="G398" s="223"/>
      <c r="H398" s="224"/>
    </row>
    <row r="399" spans="1:8" ht="25.5">
      <c r="A399" s="38" t="s">
        <v>448</v>
      </c>
      <c r="B399" s="39">
        <v>3</v>
      </c>
      <c r="C399" s="42"/>
      <c r="D399" s="39" t="s">
        <v>441</v>
      </c>
      <c r="E399" s="39">
        <v>2</v>
      </c>
      <c r="F399" s="42"/>
      <c r="G399" s="223"/>
      <c r="H399" s="224"/>
    </row>
    <row r="400" spans="1:8" ht="25.5">
      <c r="A400" s="38" t="s">
        <v>442</v>
      </c>
      <c r="B400" s="39"/>
      <c r="C400" s="42"/>
      <c r="D400" s="50" t="s">
        <v>443</v>
      </c>
      <c r="E400" s="39"/>
      <c r="F400" s="42"/>
      <c r="G400" s="223"/>
      <c r="H400" s="224"/>
    </row>
    <row r="401" spans="1:8">
      <c r="A401" s="44"/>
      <c r="B401" s="39"/>
      <c r="C401" s="42"/>
      <c r="D401" s="39" t="s">
        <v>444</v>
      </c>
      <c r="E401" s="39"/>
      <c r="F401" s="42"/>
      <c r="G401" s="223"/>
      <c r="H401" s="224"/>
    </row>
    <row r="402" spans="1:8">
      <c r="A402" s="44"/>
      <c r="B402" s="39"/>
      <c r="C402" s="42"/>
      <c r="D402" s="39" t="s">
        <v>445</v>
      </c>
      <c r="E402" s="39"/>
      <c r="F402" s="42"/>
      <c r="G402" s="223"/>
      <c r="H402" s="224"/>
    </row>
    <row r="403" spans="1:8">
      <c r="A403" s="41"/>
      <c r="B403" s="42"/>
      <c r="C403" s="42"/>
      <c r="D403" s="42"/>
      <c r="E403" s="42"/>
      <c r="F403" s="42"/>
      <c r="G403" s="223"/>
      <c r="H403" s="224"/>
    </row>
    <row r="404" spans="1:8">
      <c r="A404" s="28" t="s">
        <v>446</v>
      </c>
      <c r="B404" s="34"/>
      <c r="C404" s="42"/>
      <c r="D404" s="227"/>
      <c r="E404" s="227"/>
      <c r="F404" s="227"/>
      <c r="G404" s="223"/>
      <c r="H404" s="224"/>
    </row>
    <row r="405" spans="1:8" ht="51">
      <c r="A405" s="8" t="s">
        <v>447</v>
      </c>
      <c r="B405" s="34"/>
      <c r="C405" s="42"/>
      <c r="D405" s="227"/>
      <c r="E405" s="227"/>
      <c r="F405" s="227"/>
      <c r="G405" s="223"/>
      <c r="H405" s="224"/>
    </row>
    <row r="406" spans="1:8">
      <c r="A406" s="44" t="s">
        <v>419</v>
      </c>
      <c r="B406" s="39">
        <v>1</v>
      </c>
      <c r="C406" s="42"/>
      <c r="D406" s="227"/>
      <c r="E406" s="227"/>
      <c r="F406" s="227"/>
      <c r="G406" s="223"/>
      <c r="H406" s="224"/>
    </row>
    <row r="407" spans="1:8" ht="13.5" thickBot="1">
      <c r="A407" s="46" t="s">
        <v>421</v>
      </c>
      <c r="B407" s="47"/>
      <c r="C407" s="48"/>
      <c r="D407" s="228"/>
      <c r="E407" s="228"/>
      <c r="F407" s="228"/>
      <c r="G407" s="225"/>
      <c r="H407" s="226"/>
    </row>
    <row r="408" spans="1:8" ht="15" thickBot="1">
      <c r="A408" s="233" t="str">
        <f>'All 3-Aree rischio per processi'!A57</f>
        <v>C.2.5.1 Attività in materia di metrologia legale</v>
      </c>
      <c r="B408" s="234"/>
      <c r="C408" s="234"/>
      <c r="D408" s="234"/>
      <c r="E408" s="234"/>
      <c r="F408" s="234"/>
      <c r="G408" s="234"/>
      <c r="H408" s="234"/>
    </row>
    <row r="409" spans="1:8">
      <c r="A409" s="217" t="s">
        <v>391</v>
      </c>
      <c r="B409" s="218"/>
      <c r="C409" s="32"/>
      <c r="D409" s="218" t="s">
        <v>392</v>
      </c>
      <c r="E409" s="218"/>
      <c r="F409" s="32"/>
      <c r="G409" s="218" t="s">
        <v>393</v>
      </c>
      <c r="H409" s="221"/>
    </row>
    <row r="410" spans="1:8" ht="13.5" thickBot="1">
      <c r="A410" s="219"/>
      <c r="B410" s="220"/>
      <c r="C410" s="33"/>
      <c r="D410" s="220"/>
      <c r="E410" s="220"/>
      <c r="F410" s="33"/>
      <c r="G410" s="220"/>
      <c r="H410" s="222"/>
    </row>
    <row r="411" spans="1:8">
      <c r="A411" s="28" t="s">
        <v>394</v>
      </c>
      <c r="B411" s="34"/>
      <c r="C411" s="35"/>
      <c r="D411" s="29" t="s">
        <v>395</v>
      </c>
      <c r="E411" s="34"/>
      <c r="F411" s="35"/>
      <c r="G411" s="29"/>
      <c r="H411" s="36"/>
    </row>
    <row r="412" spans="1:8" ht="76.5">
      <c r="A412" s="6" t="s">
        <v>396</v>
      </c>
      <c r="B412" s="34"/>
      <c r="C412" s="35"/>
      <c r="D412" s="37" t="s">
        <v>397</v>
      </c>
      <c r="E412" s="34"/>
      <c r="F412" s="35"/>
      <c r="G412" s="7" t="s">
        <v>398</v>
      </c>
      <c r="H412" s="36"/>
    </row>
    <row r="413" spans="1:8">
      <c r="A413" s="38" t="s">
        <v>399</v>
      </c>
      <c r="B413" s="39">
        <v>1</v>
      </c>
      <c r="C413" s="35"/>
      <c r="D413" s="39" t="s">
        <v>400</v>
      </c>
      <c r="E413" s="39">
        <v>1</v>
      </c>
      <c r="F413" s="35"/>
      <c r="G413" s="39" t="s">
        <v>401</v>
      </c>
      <c r="H413" s="40">
        <v>1</v>
      </c>
    </row>
    <row r="414" spans="1:8">
      <c r="A414" s="38" t="s">
        <v>402</v>
      </c>
      <c r="B414" s="39"/>
      <c r="C414" s="35"/>
      <c r="D414" s="39" t="s">
        <v>403</v>
      </c>
      <c r="E414" s="39"/>
      <c r="F414" s="35"/>
      <c r="G414" s="39" t="s">
        <v>404</v>
      </c>
      <c r="H414" s="40"/>
    </row>
    <row r="415" spans="1:8">
      <c r="A415" s="38" t="s">
        <v>405</v>
      </c>
      <c r="B415" s="39"/>
      <c r="C415" s="35"/>
      <c r="D415" s="39" t="s">
        <v>406</v>
      </c>
      <c r="E415" s="39"/>
      <c r="F415" s="35"/>
      <c r="G415" s="39" t="s">
        <v>407</v>
      </c>
      <c r="H415" s="40"/>
    </row>
    <row r="416" spans="1:8" ht="25.5">
      <c r="A416" s="38" t="s">
        <v>408</v>
      </c>
      <c r="B416" s="39"/>
      <c r="C416" s="35"/>
      <c r="D416" s="39" t="s">
        <v>409</v>
      </c>
      <c r="E416" s="39"/>
      <c r="F416" s="35"/>
      <c r="G416" s="39" t="s">
        <v>410</v>
      </c>
      <c r="H416" s="40"/>
    </row>
    <row r="417" spans="1:8">
      <c r="A417" s="38" t="s">
        <v>411</v>
      </c>
      <c r="B417" s="39"/>
      <c r="C417" s="35"/>
      <c r="D417" s="39" t="s">
        <v>412</v>
      </c>
      <c r="E417" s="39"/>
      <c r="F417" s="35"/>
      <c r="G417" s="39" t="s">
        <v>413</v>
      </c>
      <c r="H417" s="40"/>
    </row>
    <row r="418" spans="1:8">
      <c r="A418" s="41"/>
      <c r="B418" s="42"/>
      <c r="C418" s="42"/>
      <c r="D418" s="42"/>
      <c r="E418" s="42"/>
      <c r="F418" s="42"/>
      <c r="G418" s="42"/>
      <c r="H418" s="43"/>
    </row>
    <row r="419" spans="1:8">
      <c r="A419" s="28" t="s">
        <v>414</v>
      </c>
      <c r="B419" s="34"/>
      <c r="C419" s="42"/>
      <c r="D419" s="29" t="s">
        <v>415</v>
      </c>
      <c r="E419" s="34"/>
      <c r="F419" s="42"/>
      <c r="G419" s="223"/>
      <c r="H419" s="224"/>
    </row>
    <row r="420" spans="1:8" ht="63.75">
      <c r="A420" s="8" t="s">
        <v>416</v>
      </c>
      <c r="B420" s="34"/>
      <c r="C420" s="42"/>
      <c r="D420" s="7" t="s">
        <v>417</v>
      </c>
      <c r="E420" s="34"/>
      <c r="F420" s="42"/>
      <c r="G420" s="223"/>
      <c r="H420" s="224"/>
    </row>
    <row r="421" spans="1:8">
      <c r="A421" s="44" t="s">
        <v>418</v>
      </c>
      <c r="B421" s="39"/>
      <c r="C421" s="42"/>
      <c r="D421" s="39" t="s">
        <v>419</v>
      </c>
      <c r="E421" s="39">
        <v>1</v>
      </c>
      <c r="F421" s="42"/>
      <c r="G421" s="223"/>
      <c r="H421" s="224"/>
    </row>
    <row r="422" spans="1:8">
      <c r="A422" s="44" t="s">
        <v>420</v>
      </c>
      <c r="B422" s="39">
        <v>5</v>
      </c>
      <c r="C422" s="42"/>
      <c r="D422" s="39" t="s">
        <v>421</v>
      </c>
      <c r="E422" s="39"/>
      <c r="F422" s="42"/>
      <c r="G422" s="223"/>
      <c r="H422" s="224"/>
    </row>
    <row r="423" spans="1:8">
      <c r="A423" s="41"/>
      <c r="B423" s="42"/>
      <c r="C423" s="42"/>
      <c r="D423" s="42"/>
      <c r="E423" s="42"/>
      <c r="F423" s="42"/>
      <c r="G423" s="223"/>
      <c r="H423" s="224"/>
    </row>
    <row r="424" spans="1:8">
      <c r="A424" s="28" t="s">
        <v>422</v>
      </c>
      <c r="B424" s="34"/>
      <c r="C424" s="42"/>
      <c r="D424" s="29" t="s">
        <v>423</v>
      </c>
      <c r="E424" s="34"/>
      <c r="F424" s="42"/>
      <c r="G424" s="223"/>
      <c r="H424" s="224"/>
    </row>
    <row r="425" spans="1:8" ht="38.25">
      <c r="A425" s="8" t="s">
        <v>424</v>
      </c>
      <c r="B425" s="34"/>
      <c r="C425" s="42"/>
      <c r="D425" s="7" t="s">
        <v>425</v>
      </c>
      <c r="E425" s="34"/>
      <c r="F425" s="42"/>
      <c r="G425" s="223"/>
      <c r="H425" s="224"/>
    </row>
    <row r="426" spans="1:8">
      <c r="A426" s="44" t="s">
        <v>426</v>
      </c>
      <c r="B426" s="39">
        <v>1</v>
      </c>
      <c r="C426" s="42"/>
      <c r="D426" s="39" t="s">
        <v>419</v>
      </c>
      <c r="E426" s="39">
        <v>0</v>
      </c>
      <c r="F426" s="42"/>
      <c r="G426" s="223"/>
      <c r="H426" s="224"/>
    </row>
    <row r="427" spans="1:8">
      <c r="A427" s="44" t="s">
        <v>427</v>
      </c>
      <c r="B427" s="39"/>
      <c r="C427" s="42"/>
      <c r="D427" s="39" t="s">
        <v>428</v>
      </c>
      <c r="E427" s="39"/>
      <c r="F427" s="42"/>
      <c r="G427" s="223"/>
      <c r="H427" s="224"/>
    </row>
    <row r="428" spans="1:8">
      <c r="A428" s="44" t="s">
        <v>429</v>
      </c>
      <c r="B428" s="39"/>
      <c r="C428" s="42"/>
      <c r="D428" s="39" t="s">
        <v>430</v>
      </c>
      <c r="E428" s="39"/>
      <c r="F428" s="42"/>
      <c r="G428" s="223"/>
      <c r="H428" s="224"/>
    </row>
    <row r="429" spans="1:8">
      <c r="A429" s="44"/>
      <c r="B429" s="39"/>
      <c r="C429" s="42"/>
      <c r="D429" s="39" t="s">
        <v>431</v>
      </c>
      <c r="E429" s="39"/>
      <c r="F429" s="42"/>
      <c r="G429" s="223"/>
      <c r="H429" s="224"/>
    </row>
    <row r="430" spans="1:8">
      <c r="A430" s="44"/>
      <c r="B430" s="39"/>
      <c r="C430" s="42"/>
      <c r="D430" s="39" t="s">
        <v>432</v>
      </c>
      <c r="E430" s="39"/>
      <c r="F430" s="42"/>
      <c r="G430" s="223"/>
      <c r="H430" s="224"/>
    </row>
    <row r="431" spans="1:8">
      <c r="A431" s="44"/>
      <c r="B431" s="39"/>
      <c r="C431" s="42"/>
      <c r="D431" s="45" t="s">
        <v>433</v>
      </c>
      <c r="E431" s="45"/>
      <c r="F431" s="42"/>
      <c r="G431" s="223"/>
      <c r="H431" s="224"/>
    </row>
    <row r="432" spans="1:8">
      <c r="A432" s="41"/>
      <c r="B432" s="42"/>
      <c r="C432" s="42"/>
      <c r="D432" s="42"/>
      <c r="E432" s="42"/>
      <c r="F432" s="42"/>
      <c r="G432" s="223"/>
      <c r="H432" s="224"/>
    </row>
    <row r="433" spans="1:8">
      <c r="A433" s="28" t="s">
        <v>434</v>
      </c>
      <c r="B433" s="34"/>
      <c r="C433" s="42"/>
      <c r="D433" s="29" t="s">
        <v>435</v>
      </c>
      <c r="E433" s="34"/>
      <c r="F433" s="42"/>
      <c r="G433" s="223"/>
      <c r="H433" s="224"/>
    </row>
    <row r="434" spans="1:8" ht="38.25">
      <c r="A434" s="8" t="s">
        <v>436</v>
      </c>
      <c r="B434" s="34"/>
      <c r="C434" s="42"/>
      <c r="D434" s="7" t="s">
        <v>437</v>
      </c>
      <c r="E434" s="34"/>
      <c r="F434" s="42"/>
      <c r="G434" s="223"/>
      <c r="H434" s="224"/>
    </row>
    <row r="435" spans="1:8">
      <c r="A435" s="44" t="s">
        <v>438</v>
      </c>
      <c r="B435" s="39"/>
      <c r="C435" s="42"/>
      <c r="D435" s="39" t="s">
        <v>439</v>
      </c>
      <c r="E435" s="39"/>
      <c r="F435" s="42"/>
      <c r="G435" s="223"/>
      <c r="H435" s="224"/>
    </row>
    <row r="436" spans="1:8" ht="25.5">
      <c r="A436" s="38" t="s">
        <v>448</v>
      </c>
      <c r="B436" s="39">
        <v>3</v>
      </c>
      <c r="C436" s="42"/>
      <c r="D436" s="39" t="s">
        <v>441</v>
      </c>
      <c r="E436" s="39">
        <v>2</v>
      </c>
      <c r="F436" s="42"/>
      <c r="G436" s="223"/>
      <c r="H436" s="224"/>
    </row>
    <row r="437" spans="1:8" ht="25.5">
      <c r="A437" s="38" t="s">
        <v>442</v>
      </c>
      <c r="B437" s="39"/>
      <c r="C437" s="42"/>
      <c r="D437" s="50" t="s">
        <v>443</v>
      </c>
      <c r="E437" s="39"/>
      <c r="F437" s="42"/>
      <c r="G437" s="223"/>
      <c r="H437" s="224"/>
    </row>
    <row r="438" spans="1:8">
      <c r="A438" s="44"/>
      <c r="B438" s="39"/>
      <c r="C438" s="42"/>
      <c r="D438" s="39" t="s">
        <v>444</v>
      </c>
      <c r="E438" s="39"/>
      <c r="F438" s="42"/>
      <c r="G438" s="223"/>
      <c r="H438" s="224"/>
    </row>
    <row r="439" spans="1:8">
      <c r="A439" s="44"/>
      <c r="B439" s="39"/>
      <c r="C439" s="42"/>
      <c r="D439" s="39" t="s">
        <v>445</v>
      </c>
      <c r="E439" s="39"/>
      <c r="F439" s="42"/>
      <c r="G439" s="223"/>
      <c r="H439" s="224"/>
    </row>
    <row r="440" spans="1:8">
      <c r="A440" s="41"/>
      <c r="B440" s="42"/>
      <c r="C440" s="42"/>
      <c r="D440" s="42"/>
      <c r="E440" s="42"/>
      <c r="F440" s="42"/>
      <c r="G440" s="223"/>
      <c r="H440" s="224"/>
    </row>
    <row r="441" spans="1:8">
      <c r="A441" s="28" t="s">
        <v>446</v>
      </c>
      <c r="B441" s="34"/>
      <c r="C441" s="42"/>
      <c r="D441" s="227"/>
      <c r="E441" s="227"/>
      <c r="F441" s="227"/>
      <c r="G441" s="223"/>
      <c r="H441" s="224"/>
    </row>
    <row r="442" spans="1:8" ht="51">
      <c r="A442" s="8" t="s">
        <v>447</v>
      </c>
      <c r="B442" s="34"/>
      <c r="C442" s="42"/>
      <c r="D442" s="227"/>
      <c r="E442" s="227"/>
      <c r="F442" s="227"/>
      <c r="G442" s="223"/>
      <c r="H442" s="224"/>
    </row>
    <row r="443" spans="1:8">
      <c r="A443" s="44" t="s">
        <v>419</v>
      </c>
      <c r="B443" s="39">
        <v>1</v>
      </c>
      <c r="C443" s="42"/>
      <c r="D443" s="227"/>
      <c r="E443" s="227"/>
      <c r="F443" s="227"/>
      <c r="G443" s="223"/>
      <c r="H443" s="224"/>
    </row>
    <row r="444" spans="1:8" ht="13.5" thickBot="1">
      <c r="A444" s="46" t="s">
        <v>421</v>
      </c>
      <c r="B444" s="47"/>
      <c r="C444" s="48"/>
      <c r="D444" s="228"/>
      <c r="E444" s="228"/>
      <c r="F444" s="228"/>
      <c r="G444" s="225"/>
      <c r="H444" s="226"/>
    </row>
  </sheetData>
  <mergeCells count="60">
    <mergeCell ref="A372:B373"/>
    <mergeCell ref="D372:E373"/>
    <mergeCell ref="G372:H373"/>
    <mergeCell ref="G382:H407"/>
    <mergeCell ref="D404:F407"/>
    <mergeCell ref="A409:B410"/>
    <mergeCell ref="D409:E410"/>
    <mergeCell ref="G409:H410"/>
    <mergeCell ref="G419:H444"/>
    <mergeCell ref="D441:F444"/>
    <mergeCell ref="A298:B299"/>
    <mergeCell ref="D298:E299"/>
    <mergeCell ref="G298:H299"/>
    <mergeCell ref="G308:H333"/>
    <mergeCell ref="D330:F333"/>
    <mergeCell ref="A335:B336"/>
    <mergeCell ref="D335:E336"/>
    <mergeCell ref="G335:H336"/>
    <mergeCell ref="G345:H370"/>
    <mergeCell ref="D367:F370"/>
    <mergeCell ref="A224:B225"/>
    <mergeCell ref="D224:E225"/>
    <mergeCell ref="G224:H225"/>
    <mergeCell ref="G234:H259"/>
    <mergeCell ref="D256:F259"/>
    <mergeCell ref="A261:B262"/>
    <mergeCell ref="D261:E262"/>
    <mergeCell ref="G261:H262"/>
    <mergeCell ref="G271:H296"/>
    <mergeCell ref="D293:F296"/>
    <mergeCell ref="A187:B188"/>
    <mergeCell ref="D187:E188"/>
    <mergeCell ref="G187:H188"/>
    <mergeCell ref="G197:H222"/>
    <mergeCell ref="D219:F222"/>
    <mergeCell ref="A150:B151"/>
    <mergeCell ref="D150:E151"/>
    <mergeCell ref="G150:H151"/>
    <mergeCell ref="G160:H185"/>
    <mergeCell ref="D182:F185"/>
    <mergeCell ref="A113:B114"/>
    <mergeCell ref="D113:E114"/>
    <mergeCell ref="G113:H114"/>
    <mergeCell ref="G123:H148"/>
    <mergeCell ref="D145:F148"/>
    <mergeCell ref="A76:B77"/>
    <mergeCell ref="D76:E77"/>
    <mergeCell ref="G76:H77"/>
    <mergeCell ref="G86:H111"/>
    <mergeCell ref="D108:F111"/>
    <mergeCell ref="A39:B40"/>
    <mergeCell ref="D39:E40"/>
    <mergeCell ref="G39:H40"/>
    <mergeCell ref="G49:H74"/>
    <mergeCell ref="D71:F74"/>
    <mergeCell ref="A2:B3"/>
    <mergeCell ref="D2:E3"/>
    <mergeCell ref="G2:H3"/>
    <mergeCell ref="G12:H37"/>
    <mergeCell ref="D34:F37"/>
  </mergeCells>
  <phoneticPr fontId="18" type="noConversion"/>
  <pageMargins left="0.39370078740157483" right="0.39370078740157483" top="0.59055118110236227" bottom="0.59055118110236227" header="0.51181102362204722" footer="0.51181102362204722"/>
  <pageSetup paperSize="8" scale="66" orientation="landscape" verticalDpi="4294967292" r:id="rId1"/>
  <rowBreaks count="11" manualBreakCount="11">
    <brk id="37" max="16383" man="1"/>
    <brk id="74" max="16383" man="1"/>
    <brk id="111" max="16383" man="1"/>
    <brk id="148" max="16383" man="1"/>
    <brk id="185" max="16383" man="1"/>
    <brk id="222" max="16383" man="1"/>
    <brk id="259" max="16383" man="1"/>
    <brk id="296" max="16383" man="1"/>
    <brk id="333" max="16383" man="1"/>
    <brk id="370" max="16383" man="1"/>
    <brk id="40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74"/>
  <sheetViews>
    <sheetView view="pageBreakPreview" topLeftCell="C19" zoomScale="60" zoomScaleNormal="70" workbookViewId="0">
      <selection activeCell="M38" sqref="M38"/>
    </sheetView>
  </sheetViews>
  <sheetFormatPr defaultColWidth="11.42578125" defaultRowHeight="12.75"/>
  <cols>
    <col min="1" max="1" width="76.85546875" customWidth="1"/>
    <col min="2" max="2" width="2.7109375" bestFit="1" customWidth="1"/>
    <col min="3" max="3" width="2.140625" customWidth="1"/>
    <col min="4" max="4" width="63.85546875" customWidth="1"/>
    <col min="5" max="5" width="2.7109375" bestFit="1" customWidth="1"/>
    <col min="6" max="6" width="2.140625" customWidth="1"/>
    <col min="7" max="7" width="56.7109375" customWidth="1"/>
    <col min="8" max="8" width="2.7109375" bestFit="1" customWidth="1"/>
  </cols>
  <sheetData>
    <row r="1" spans="1:8" ht="15" thickBot="1">
      <c r="A1" s="49" t="str">
        <f>'All 3-Aree rischio per processi'!A63</f>
        <v>D.01 Erogazione di incentivi, sovvenzioni e contributi finanziari a privati</v>
      </c>
      <c r="B1" s="31"/>
      <c r="C1" s="31"/>
      <c r="D1" s="31"/>
      <c r="E1" s="31"/>
      <c r="F1" s="31"/>
      <c r="G1" s="31"/>
      <c r="H1" s="31"/>
    </row>
    <row r="2" spans="1:8">
      <c r="A2" s="217" t="s">
        <v>391</v>
      </c>
      <c r="B2" s="218"/>
      <c r="C2" s="32"/>
      <c r="D2" s="218" t="s">
        <v>392</v>
      </c>
      <c r="E2" s="218"/>
      <c r="F2" s="32"/>
      <c r="G2" s="218" t="s">
        <v>393</v>
      </c>
      <c r="H2" s="221"/>
    </row>
    <row r="3" spans="1:8" ht="13.5" thickBot="1">
      <c r="A3" s="219"/>
      <c r="B3" s="220"/>
      <c r="C3" s="33"/>
      <c r="D3" s="220"/>
      <c r="E3" s="220"/>
      <c r="F3" s="33"/>
      <c r="G3" s="220"/>
      <c r="H3" s="222"/>
    </row>
    <row r="4" spans="1:8">
      <c r="A4" s="28" t="s">
        <v>394</v>
      </c>
      <c r="B4" s="34"/>
      <c r="C4" s="35"/>
      <c r="D4" s="29" t="s">
        <v>395</v>
      </c>
      <c r="E4" s="34"/>
      <c r="F4" s="35"/>
      <c r="G4" s="29"/>
      <c r="H4" s="36"/>
    </row>
    <row r="5" spans="1:8" ht="76.5">
      <c r="A5" s="6" t="s">
        <v>396</v>
      </c>
      <c r="B5" s="34"/>
      <c r="C5" s="35"/>
      <c r="D5" s="37" t="s">
        <v>397</v>
      </c>
      <c r="E5" s="34"/>
      <c r="F5" s="35"/>
      <c r="G5" s="7" t="s">
        <v>398</v>
      </c>
      <c r="H5" s="36"/>
    </row>
    <row r="6" spans="1:8">
      <c r="A6" s="38" t="s">
        <v>399</v>
      </c>
      <c r="B6" s="39"/>
      <c r="C6" s="35"/>
      <c r="D6" s="39" t="s">
        <v>400</v>
      </c>
      <c r="E6" s="39">
        <v>1</v>
      </c>
      <c r="F6" s="35"/>
      <c r="G6" s="39" t="s">
        <v>401</v>
      </c>
      <c r="H6" s="40"/>
    </row>
    <row r="7" spans="1:8">
      <c r="A7" s="38" t="s">
        <v>402</v>
      </c>
      <c r="B7" s="39"/>
      <c r="C7" s="35"/>
      <c r="D7" s="39" t="s">
        <v>403</v>
      </c>
      <c r="E7" s="39"/>
      <c r="F7" s="35"/>
      <c r="G7" s="39" t="s">
        <v>404</v>
      </c>
      <c r="H7" s="40">
        <v>2</v>
      </c>
    </row>
    <row r="8" spans="1:8">
      <c r="A8" s="38" t="s">
        <v>405</v>
      </c>
      <c r="B8" s="39"/>
      <c r="C8" s="35"/>
      <c r="D8" s="39" t="s">
        <v>406</v>
      </c>
      <c r="E8" s="39"/>
      <c r="F8" s="35"/>
      <c r="G8" s="39" t="s">
        <v>407</v>
      </c>
      <c r="H8" s="40"/>
    </row>
    <row r="9" spans="1:8">
      <c r="A9" s="38" t="s">
        <v>408</v>
      </c>
      <c r="B9" s="39">
        <v>4</v>
      </c>
      <c r="C9" s="35"/>
      <c r="D9" s="39" t="s">
        <v>409</v>
      </c>
      <c r="E9" s="39"/>
      <c r="F9" s="35"/>
      <c r="G9" s="39" t="s">
        <v>410</v>
      </c>
      <c r="H9" s="40"/>
    </row>
    <row r="10" spans="1:8">
      <c r="A10" s="38" t="s">
        <v>411</v>
      </c>
      <c r="B10" s="39"/>
      <c r="C10" s="35"/>
      <c r="D10" s="39" t="s">
        <v>412</v>
      </c>
      <c r="E10" s="39"/>
      <c r="F10" s="35"/>
      <c r="G10" s="39" t="s">
        <v>413</v>
      </c>
      <c r="H10" s="40"/>
    </row>
    <row r="11" spans="1:8">
      <c r="A11" s="41"/>
      <c r="B11" s="42"/>
      <c r="C11" s="42"/>
      <c r="D11" s="42"/>
      <c r="E11" s="42"/>
      <c r="F11" s="42"/>
      <c r="G11" s="42"/>
      <c r="H11" s="43"/>
    </row>
    <row r="12" spans="1:8">
      <c r="A12" s="28" t="s">
        <v>414</v>
      </c>
      <c r="B12" s="34"/>
      <c r="C12" s="42"/>
      <c r="D12" s="29" t="s">
        <v>415</v>
      </c>
      <c r="E12" s="34"/>
      <c r="F12" s="42"/>
      <c r="G12" s="223"/>
      <c r="H12" s="224"/>
    </row>
    <row r="13" spans="1:8" ht="63.75">
      <c r="A13" s="8" t="s">
        <v>416</v>
      </c>
      <c r="B13" s="34"/>
      <c r="C13" s="42"/>
      <c r="D13" s="7" t="s">
        <v>417</v>
      </c>
      <c r="E13" s="34"/>
      <c r="F13" s="42"/>
      <c r="G13" s="223"/>
      <c r="H13" s="224"/>
    </row>
    <row r="14" spans="1:8">
      <c r="A14" s="44" t="s">
        <v>418</v>
      </c>
      <c r="B14" s="39"/>
      <c r="C14" s="42"/>
      <c r="D14" s="39" t="s">
        <v>419</v>
      </c>
      <c r="E14" s="39">
        <v>1</v>
      </c>
      <c r="F14" s="42"/>
      <c r="G14" s="223"/>
      <c r="H14" s="224"/>
    </row>
    <row r="15" spans="1:8">
      <c r="A15" s="44" t="s">
        <v>420</v>
      </c>
      <c r="B15" s="39">
        <v>5</v>
      </c>
      <c r="C15" s="42"/>
      <c r="D15" s="39" t="s">
        <v>421</v>
      </c>
      <c r="E15" s="39"/>
      <c r="F15" s="42"/>
      <c r="G15" s="223"/>
      <c r="H15" s="224"/>
    </row>
    <row r="16" spans="1:8">
      <c r="A16" s="41"/>
      <c r="B16" s="42"/>
      <c r="C16" s="42"/>
      <c r="D16" s="42"/>
      <c r="E16" s="42"/>
      <c r="F16" s="42"/>
      <c r="G16" s="223"/>
      <c r="H16" s="224"/>
    </row>
    <row r="17" spans="1:8">
      <c r="A17" s="28" t="s">
        <v>422</v>
      </c>
      <c r="B17" s="34"/>
      <c r="C17" s="42"/>
      <c r="D17" s="29" t="s">
        <v>423</v>
      </c>
      <c r="E17" s="34"/>
      <c r="F17" s="42"/>
      <c r="G17" s="223"/>
      <c r="H17" s="224"/>
    </row>
    <row r="18" spans="1:8" ht="38.25">
      <c r="A18" s="8" t="s">
        <v>424</v>
      </c>
      <c r="B18" s="34"/>
      <c r="C18" s="42"/>
      <c r="D18" s="7" t="s">
        <v>425</v>
      </c>
      <c r="E18" s="34"/>
      <c r="F18" s="42"/>
      <c r="G18" s="223"/>
      <c r="H18" s="224"/>
    </row>
    <row r="19" spans="1:8">
      <c r="A19" s="44" t="s">
        <v>426</v>
      </c>
      <c r="B19" s="39">
        <v>1</v>
      </c>
      <c r="C19" s="42"/>
      <c r="D19" s="39" t="s">
        <v>419</v>
      </c>
      <c r="E19" s="39">
        <v>0</v>
      </c>
      <c r="F19" s="42"/>
      <c r="G19" s="223"/>
      <c r="H19" s="224"/>
    </row>
    <row r="20" spans="1:8">
      <c r="A20" s="44" t="s">
        <v>427</v>
      </c>
      <c r="B20" s="39"/>
      <c r="C20" s="42"/>
      <c r="D20" s="39" t="s">
        <v>428</v>
      </c>
      <c r="E20" s="39"/>
      <c r="F20" s="42"/>
      <c r="G20" s="223"/>
      <c r="H20" s="224"/>
    </row>
    <row r="21" spans="1:8">
      <c r="A21" s="44" t="s">
        <v>429</v>
      </c>
      <c r="B21" s="39"/>
      <c r="C21" s="42"/>
      <c r="D21" s="39" t="s">
        <v>430</v>
      </c>
      <c r="E21" s="39"/>
      <c r="F21" s="42"/>
      <c r="G21" s="223"/>
      <c r="H21" s="224"/>
    </row>
    <row r="22" spans="1:8">
      <c r="A22" s="44"/>
      <c r="B22" s="39"/>
      <c r="C22" s="42"/>
      <c r="D22" s="39" t="s">
        <v>431</v>
      </c>
      <c r="E22" s="39"/>
      <c r="F22" s="42"/>
      <c r="G22" s="223"/>
      <c r="H22" s="224"/>
    </row>
    <row r="23" spans="1:8">
      <c r="A23" s="44"/>
      <c r="B23" s="39"/>
      <c r="C23" s="42"/>
      <c r="D23" s="39" t="s">
        <v>432</v>
      </c>
      <c r="E23" s="39"/>
      <c r="F23" s="42"/>
      <c r="G23" s="223"/>
      <c r="H23" s="224"/>
    </row>
    <row r="24" spans="1:8">
      <c r="A24" s="44"/>
      <c r="B24" s="39"/>
      <c r="C24" s="42"/>
      <c r="D24" s="45" t="s">
        <v>433</v>
      </c>
      <c r="E24" s="45"/>
      <c r="F24" s="42"/>
      <c r="G24" s="223"/>
      <c r="H24" s="224"/>
    </row>
    <row r="25" spans="1:8">
      <c r="A25" s="41"/>
      <c r="B25" s="42"/>
      <c r="C25" s="42"/>
      <c r="D25" s="42"/>
      <c r="E25" s="42"/>
      <c r="F25" s="42"/>
      <c r="G25" s="223"/>
      <c r="H25" s="224"/>
    </row>
    <row r="26" spans="1:8">
      <c r="A26" s="28" t="s">
        <v>434</v>
      </c>
      <c r="B26" s="34"/>
      <c r="C26" s="42"/>
      <c r="D26" s="29" t="s">
        <v>435</v>
      </c>
      <c r="E26" s="34"/>
      <c r="F26" s="42"/>
      <c r="G26" s="223"/>
      <c r="H26" s="224"/>
    </row>
    <row r="27" spans="1:8" ht="51">
      <c r="A27" s="8" t="s">
        <v>436</v>
      </c>
      <c r="B27" s="34"/>
      <c r="C27" s="42"/>
      <c r="D27" s="7" t="s">
        <v>437</v>
      </c>
      <c r="E27" s="34"/>
      <c r="F27" s="42"/>
      <c r="G27" s="223"/>
      <c r="H27" s="224"/>
    </row>
    <row r="28" spans="1:8">
      <c r="A28" s="44" t="s">
        <v>438</v>
      </c>
      <c r="B28" s="39"/>
      <c r="C28" s="42"/>
      <c r="D28" s="39" t="s">
        <v>439</v>
      </c>
      <c r="E28" s="39"/>
      <c r="F28" s="42"/>
      <c r="G28" s="223"/>
      <c r="H28" s="224"/>
    </row>
    <row r="29" spans="1:8" ht="25.5">
      <c r="A29" s="38" t="s">
        <v>448</v>
      </c>
      <c r="B29" s="39"/>
      <c r="C29" s="42"/>
      <c r="D29" s="39" t="s">
        <v>441</v>
      </c>
      <c r="E29" s="39"/>
      <c r="F29" s="42"/>
      <c r="G29" s="223"/>
      <c r="H29" s="224"/>
    </row>
    <row r="30" spans="1:8" ht="25.5">
      <c r="A30" s="38" t="s">
        <v>442</v>
      </c>
      <c r="B30" s="39">
        <v>5</v>
      </c>
      <c r="C30" s="42"/>
      <c r="D30" s="50" t="s">
        <v>443</v>
      </c>
      <c r="E30" s="39">
        <v>3</v>
      </c>
      <c r="F30" s="42"/>
      <c r="G30" s="223"/>
      <c r="H30" s="224"/>
    </row>
    <row r="31" spans="1:8">
      <c r="A31" s="44"/>
      <c r="B31" s="39"/>
      <c r="C31" s="42"/>
      <c r="D31" s="39" t="s">
        <v>444</v>
      </c>
      <c r="E31" s="39"/>
      <c r="F31" s="42"/>
      <c r="G31" s="223"/>
      <c r="H31" s="224"/>
    </row>
    <row r="32" spans="1:8">
      <c r="A32" s="44"/>
      <c r="B32" s="39"/>
      <c r="C32" s="42"/>
      <c r="D32" s="39" t="s">
        <v>445</v>
      </c>
      <c r="E32" s="39"/>
      <c r="F32" s="42"/>
      <c r="G32" s="223"/>
      <c r="H32" s="224"/>
    </row>
    <row r="33" spans="1:8">
      <c r="A33" s="41"/>
      <c r="B33" s="42"/>
      <c r="C33" s="42"/>
      <c r="D33" s="42"/>
      <c r="E33" s="42"/>
      <c r="F33" s="42"/>
      <c r="G33" s="223"/>
      <c r="H33" s="224"/>
    </row>
    <row r="34" spans="1:8">
      <c r="A34" s="28" t="s">
        <v>446</v>
      </c>
      <c r="B34" s="34"/>
      <c r="C34" s="42"/>
      <c r="D34" s="227"/>
      <c r="E34" s="227"/>
      <c r="F34" s="227"/>
      <c r="G34" s="223"/>
      <c r="H34" s="224"/>
    </row>
    <row r="35" spans="1:8" ht="51">
      <c r="A35" s="8" t="s">
        <v>447</v>
      </c>
      <c r="B35" s="34"/>
      <c r="C35" s="42"/>
      <c r="D35" s="227"/>
      <c r="E35" s="227"/>
      <c r="F35" s="227"/>
      <c r="G35" s="223"/>
      <c r="H35" s="224"/>
    </row>
    <row r="36" spans="1:8">
      <c r="A36" s="44" t="s">
        <v>419</v>
      </c>
      <c r="B36" s="39">
        <v>1</v>
      </c>
      <c r="C36" s="42"/>
      <c r="D36" s="227"/>
      <c r="E36" s="227"/>
      <c r="F36" s="227"/>
      <c r="G36" s="223"/>
      <c r="H36" s="224"/>
    </row>
    <row r="37" spans="1:8" ht="13.5" thickBot="1">
      <c r="A37" s="46" t="s">
        <v>421</v>
      </c>
      <c r="B37" s="47"/>
      <c r="C37" s="48"/>
      <c r="D37" s="228"/>
      <c r="E37" s="228"/>
      <c r="F37" s="228"/>
      <c r="G37" s="225"/>
      <c r="H37" s="226"/>
    </row>
    <row r="38" spans="1:8" ht="15" thickBot="1">
      <c r="A38" s="49" t="str">
        <f>'All 3-Aree rischio per processi'!A64</f>
        <v>D.02 Concessione di contributi per effetto di specifici protocolli d'intesa o convenzioni sottoscritti con enti pubblici o con organismi, enti e società a prevalente capitale pubblico</v>
      </c>
      <c r="B38" s="31"/>
      <c r="C38" s="31"/>
      <c r="D38" s="31"/>
      <c r="E38" s="31"/>
      <c r="F38" s="31"/>
      <c r="G38" s="31"/>
      <c r="H38" s="31"/>
    </row>
    <row r="39" spans="1:8">
      <c r="A39" s="217" t="s">
        <v>391</v>
      </c>
      <c r="B39" s="218"/>
      <c r="C39" s="32"/>
      <c r="D39" s="218" t="s">
        <v>392</v>
      </c>
      <c r="E39" s="218"/>
      <c r="F39" s="32"/>
      <c r="G39" s="218" t="s">
        <v>393</v>
      </c>
      <c r="H39" s="221"/>
    </row>
    <row r="40" spans="1:8" ht="13.5" thickBot="1">
      <c r="A40" s="219"/>
      <c r="B40" s="220"/>
      <c r="C40" s="33"/>
      <c r="D40" s="220"/>
      <c r="E40" s="220"/>
      <c r="F40" s="33"/>
      <c r="G40" s="220"/>
      <c r="H40" s="222"/>
    </row>
    <row r="41" spans="1:8">
      <c r="A41" s="28" t="s">
        <v>394</v>
      </c>
      <c r="B41" s="34"/>
      <c r="C41" s="35"/>
      <c r="D41" s="29" t="s">
        <v>395</v>
      </c>
      <c r="E41" s="34"/>
      <c r="F41" s="35"/>
      <c r="G41" s="29"/>
      <c r="H41" s="36"/>
    </row>
    <row r="42" spans="1:8" ht="76.5">
      <c r="A42" s="6" t="s">
        <v>396</v>
      </c>
      <c r="B42" s="34"/>
      <c r="C42" s="35"/>
      <c r="D42" s="37" t="s">
        <v>397</v>
      </c>
      <c r="E42" s="34"/>
      <c r="F42" s="35"/>
      <c r="G42" s="7" t="s">
        <v>398</v>
      </c>
      <c r="H42" s="36"/>
    </row>
    <row r="43" spans="1:8">
      <c r="A43" s="38" t="s">
        <v>399</v>
      </c>
      <c r="B43" s="39"/>
      <c r="C43" s="35"/>
      <c r="D43" s="39" t="s">
        <v>400</v>
      </c>
      <c r="E43" s="39">
        <v>1</v>
      </c>
      <c r="F43" s="35"/>
      <c r="G43" s="39" t="s">
        <v>401</v>
      </c>
      <c r="H43" s="40"/>
    </row>
    <row r="44" spans="1:8">
      <c r="A44" s="38" t="s">
        <v>402</v>
      </c>
      <c r="B44" s="39"/>
      <c r="C44" s="35"/>
      <c r="D44" s="39" t="s">
        <v>403</v>
      </c>
      <c r="E44" s="39"/>
      <c r="F44" s="35"/>
      <c r="G44" s="39" t="s">
        <v>404</v>
      </c>
      <c r="H44" s="40">
        <v>2</v>
      </c>
    </row>
    <row r="45" spans="1:8">
      <c r="A45" s="38" t="s">
        <v>405</v>
      </c>
      <c r="B45" s="39"/>
      <c r="C45" s="35"/>
      <c r="D45" s="39" t="s">
        <v>406</v>
      </c>
      <c r="E45" s="39"/>
      <c r="F45" s="35"/>
      <c r="G45" s="39" t="s">
        <v>407</v>
      </c>
      <c r="H45" s="40"/>
    </row>
    <row r="46" spans="1:8">
      <c r="A46" s="38" t="s">
        <v>408</v>
      </c>
      <c r="B46" s="39">
        <v>4</v>
      </c>
      <c r="C46" s="35"/>
      <c r="D46" s="39" t="s">
        <v>409</v>
      </c>
      <c r="E46" s="39"/>
      <c r="F46" s="35"/>
      <c r="G46" s="39" t="s">
        <v>410</v>
      </c>
      <c r="H46" s="40"/>
    </row>
    <row r="47" spans="1:8">
      <c r="A47" s="38" t="s">
        <v>411</v>
      </c>
      <c r="B47" s="39"/>
      <c r="C47" s="35"/>
      <c r="D47" s="39" t="s">
        <v>412</v>
      </c>
      <c r="E47" s="39"/>
      <c r="F47" s="35"/>
      <c r="G47" s="39" t="s">
        <v>413</v>
      </c>
      <c r="H47" s="40"/>
    </row>
    <row r="48" spans="1:8">
      <c r="A48" s="41"/>
      <c r="B48" s="42"/>
      <c r="C48" s="42"/>
      <c r="D48" s="42"/>
      <c r="E48" s="42"/>
      <c r="F48" s="42"/>
      <c r="G48" s="42"/>
      <c r="H48" s="43"/>
    </row>
    <row r="49" spans="1:8">
      <c r="A49" s="28" t="s">
        <v>414</v>
      </c>
      <c r="B49" s="34"/>
      <c r="C49" s="42"/>
      <c r="D49" s="29" t="s">
        <v>415</v>
      </c>
      <c r="E49" s="34"/>
      <c r="F49" s="42"/>
      <c r="G49" s="223"/>
      <c r="H49" s="224"/>
    </row>
    <row r="50" spans="1:8" ht="63.75">
      <c r="A50" s="8" t="s">
        <v>416</v>
      </c>
      <c r="B50" s="34"/>
      <c r="C50" s="42"/>
      <c r="D50" s="7" t="s">
        <v>417</v>
      </c>
      <c r="E50" s="34"/>
      <c r="F50" s="42"/>
      <c r="G50" s="223"/>
      <c r="H50" s="224"/>
    </row>
    <row r="51" spans="1:8">
      <c r="A51" s="44" t="s">
        <v>418</v>
      </c>
      <c r="B51" s="39"/>
      <c r="C51" s="42"/>
      <c r="D51" s="39" t="s">
        <v>419</v>
      </c>
      <c r="E51" s="39">
        <v>1</v>
      </c>
      <c r="F51" s="42"/>
      <c r="G51" s="223"/>
      <c r="H51" s="224"/>
    </row>
    <row r="52" spans="1:8">
      <c r="A52" s="44" t="s">
        <v>420</v>
      </c>
      <c r="B52" s="39">
        <v>5</v>
      </c>
      <c r="C52" s="42"/>
      <c r="D52" s="39" t="s">
        <v>421</v>
      </c>
      <c r="E52" s="39"/>
      <c r="F52" s="42"/>
      <c r="G52" s="223"/>
      <c r="H52" s="224"/>
    </row>
    <row r="53" spans="1:8">
      <c r="A53" s="41"/>
      <c r="B53" s="42"/>
      <c r="C53" s="42"/>
      <c r="D53" s="42"/>
      <c r="E53" s="42"/>
      <c r="F53" s="42"/>
      <c r="G53" s="223"/>
      <c r="H53" s="224"/>
    </row>
    <row r="54" spans="1:8">
      <c r="A54" s="28" t="s">
        <v>422</v>
      </c>
      <c r="B54" s="34"/>
      <c r="C54" s="42"/>
      <c r="D54" s="29" t="s">
        <v>423</v>
      </c>
      <c r="E54" s="34"/>
      <c r="F54" s="42"/>
      <c r="G54" s="223"/>
      <c r="H54" s="224"/>
    </row>
    <row r="55" spans="1:8" ht="38.25">
      <c r="A55" s="8" t="s">
        <v>424</v>
      </c>
      <c r="B55" s="34"/>
      <c r="C55" s="42"/>
      <c r="D55" s="7" t="s">
        <v>425</v>
      </c>
      <c r="E55" s="34"/>
      <c r="F55" s="42"/>
      <c r="G55" s="223"/>
      <c r="H55" s="224"/>
    </row>
    <row r="56" spans="1:8">
      <c r="A56" s="44" t="s">
        <v>426</v>
      </c>
      <c r="B56" s="39">
        <v>1</v>
      </c>
      <c r="C56" s="42"/>
      <c r="D56" s="39" t="s">
        <v>419</v>
      </c>
      <c r="E56" s="39">
        <v>0</v>
      </c>
      <c r="F56" s="42"/>
      <c r="G56" s="223"/>
      <c r="H56" s="224"/>
    </row>
    <row r="57" spans="1:8">
      <c r="A57" s="44" t="s">
        <v>427</v>
      </c>
      <c r="B57" s="39"/>
      <c r="C57" s="42"/>
      <c r="D57" s="39" t="s">
        <v>428</v>
      </c>
      <c r="E57" s="39"/>
      <c r="F57" s="42"/>
      <c r="G57" s="223"/>
      <c r="H57" s="224"/>
    </row>
    <row r="58" spans="1:8">
      <c r="A58" s="44" t="s">
        <v>429</v>
      </c>
      <c r="B58" s="39"/>
      <c r="C58" s="42"/>
      <c r="D58" s="39" t="s">
        <v>430</v>
      </c>
      <c r="E58" s="39"/>
      <c r="F58" s="42"/>
      <c r="G58" s="223"/>
      <c r="H58" s="224"/>
    </row>
    <row r="59" spans="1:8">
      <c r="A59" s="44"/>
      <c r="B59" s="39"/>
      <c r="C59" s="42"/>
      <c r="D59" s="39" t="s">
        <v>431</v>
      </c>
      <c r="E59" s="39"/>
      <c r="F59" s="42"/>
      <c r="G59" s="223"/>
      <c r="H59" s="224"/>
    </row>
    <row r="60" spans="1:8">
      <c r="A60" s="44"/>
      <c r="B60" s="39"/>
      <c r="C60" s="42"/>
      <c r="D60" s="39" t="s">
        <v>432</v>
      </c>
      <c r="E60" s="39"/>
      <c r="F60" s="42"/>
      <c r="G60" s="223"/>
      <c r="H60" s="224"/>
    </row>
    <row r="61" spans="1:8">
      <c r="A61" s="44"/>
      <c r="B61" s="39"/>
      <c r="C61" s="42"/>
      <c r="D61" s="45" t="s">
        <v>433</v>
      </c>
      <c r="E61" s="45"/>
      <c r="F61" s="42"/>
      <c r="G61" s="223"/>
      <c r="H61" s="224"/>
    </row>
    <row r="62" spans="1:8">
      <c r="A62" s="41"/>
      <c r="B62" s="42"/>
      <c r="C62" s="42"/>
      <c r="D62" s="42"/>
      <c r="E62" s="42"/>
      <c r="F62" s="42"/>
      <c r="G62" s="223"/>
      <c r="H62" s="224"/>
    </row>
    <row r="63" spans="1:8">
      <c r="A63" s="28" t="s">
        <v>434</v>
      </c>
      <c r="B63" s="34"/>
      <c r="C63" s="42"/>
      <c r="D63" s="29" t="s">
        <v>435</v>
      </c>
      <c r="E63" s="34"/>
      <c r="F63" s="42"/>
      <c r="G63" s="223"/>
      <c r="H63" s="224"/>
    </row>
    <row r="64" spans="1:8" ht="51">
      <c r="A64" s="8" t="s">
        <v>436</v>
      </c>
      <c r="B64" s="34"/>
      <c r="C64" s="42"/>
      <c r="D64" s="7" t="s">
        <v>437</v>
      </c>
      <c r="E64" s="34"/>
      <c r="F64" s="42"/>
      <c r="G64" s="223"/>
      <c r="H64" s="224"/>
    </row>
    <row r="65" spans="1:8">
      <c r="A65" s="44" t="s">
        <v>438</v>
      </c>
      <c r="B65" s="39"/>
      <c r="C65" s="42"/>
      <c r="D65" s="39" t="s">
        <v>439</v>
      </c>
      <c r="E65" s="39"/>
      <c r="F65" s="42"/>
      <c r="G65" s="223"/>
      <c r="H65" s="224"/>
    </row>
    <row r="66" spans="1:8" ht="25.5">
      <c r="A66" s="38" t="s">
        <v>448</v>
      </c>
      <c r="B66" s="39"/>
      <c r="C66" s="42"/>
      <c r="D66" s="39" t="s">
        <v>441</v>
      </c>
      <c r="E66" s="39"/>
      <c r="F66" s="42"/>
      <c r="G66" s="223"/>
      <c r="H66" s="224"/>
    </row>
    <row r="67" spans="1:8" ht="25.5">
      <c r="A67" s="38" t="s">
        <v>442</v>
      </c>
      <c r="B67" s="39">
        <v>5</v>
      </c>
      <c r="C67" s="42"/>
      <c r="D67" s="50" t="s">
        <v>443</v>
      </c>
      <c r="E67" s="39">
        <v>3</v>
      </c>
      <c r="F67" s="42"/>
      <c r="G67" s="223"/>
      <c r="H67" s="224"/>
    </row>
    <row r="68" spans="1:8">
      <c r="A68" s="44"/>
      <c r="B68" s="39"/>
      <c r="C68" s="42"/>
      <c r="D68" s="39" t="s">
        <v>444</v>
      </c>
      <c r="E68" s="39"/>
      <c r="F68" s="42"/>
      <c r="G68" s="223"/>
      <c r="H68" s="224"/>
    </row>
    <row r="69" spans="1:8">
      <c r="A69" s="44"/>
      <c r="B69" s="39"/>
      <c r="C69" s="42"/>
      <c r="D69" s="39" t="s">
        <v>445</v>
      </c>
      <c r="E69" s="39"/>
      <c r="F69" s="42"/>
      <c r="G69" s="223"/>
      <c r="H69" s="224"/>
    </row>
    <row r="70" spans="1:8">
      <c r="A70" s="41"/>
      <c r="B70" s="42"/>
      <c r="C70" s="42"/>
      <c r="D70" s="42"/>
      <c r="E70" s="42"/>
      <c r="F70" s="42"/>
      <c r="G70" s="223"/>
      <c r="H70" s="224"/>
    </row>
    <row r="71" spans="1:8">
      <c r="A71" s="28" t="s">
        <v>446</v>
      </c>
      <c r="B71" s="34"/>
      <c r="C71" s="42"/>
      <c r="D71" s="227"/>
      <c r="E71" s="227"/>
      <c r="F71" s="227"/>
      <c r="G71" s="223"/>
      <c r="H71" s="224"/>
    </row>
    <row r="72" spans="1:8" ht="51">
      <c r="A72" s="8" t="s">
        <v>447</v>
      </c>
      <c r="B72" s="34"/>
      <c r="C72" s="42"/>
      <c r="D72" s="227"/>
      <c r="E72" s="227"/>
      <c r="F72" s="227"/>
      <c r="G72" s="223"/>
      <c r="H72" s="224"/>
    </row>
    <row r="73" spans="1:8">
      <c r="A73" s="44" t="s">
        <v>419</v>
      </c>
      <c r="B73" s="39">
        <v>1</v>
      </c>
      <c r="C73" s="42"/>
      <c r="D73" s="227"/>
      <c r="E73" s="227"/>
      <c r="F73" s="227"/>
      <c r="G73" s="223"/>
      <c r="H73" s="224"/>
    </row>
    <row r="74" spans="1:8" ht="13.5" thickBot="1">
      <c r="A74" s="46" t="s">
        <v>421</v>
      </c>
      <c r="B74" s="47"/>
      <c r="C74" s="48"/>
      <c r="D74" s="228"/>
      <c r="E74" s="228"/>
      <c r="F74" s="228"/>
      <c r="G74" s="225"/>
      <c r="H74" s="226"/>
    </row>
  </sheetData>
  <mergeCells count="10">
    <mergeCell ref="G49:H74"/>
    <mergeCell ref="D71:F74"/>
    <mergeCell ref="A2:B3"/>
    <mergeCell ref="D2:E3"/>
    <mergeCell ref="G2:H3"/>
    <mergeCell ref="G12:H37"/>
    <mergeCell ref="D34:F37"/>
    <mergeCell ref="A39:B40"/>
    <mergeCell ref="D39:E40"/>
    <mergeCell ref="G39:H40"/>
  </mergeCells>
  <phoneticPr fontId="18" type="noConversion"/>
  <pageMargins left="0.39370078740157483" right="0.39370078740157483" top="0.59055118110236227" bottom="0.59055118110236227" header="0.51181102362204722" footer="0.51181102362204722"/>
  <pageSetup paperSize="8" scale="60" orientation="landscape" verticalDpi="4294967292" r:id="rId1"/>
  <rowBreaks count="1" manualBreakCount="1">
    <brk id="37"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1" tint="0.249977111117893"/>
  </sheetPr>
  <dimension ref="A1:AI26"/>
  <sheetViews>
    <sheetView workbookViewId="0">
      <pane xSplit="3" ySplit="2" topLeftCell="D3" activePane="bottomRight" state="frozen"/>
      <selection pane="bottomRight" activeCell="E21" sqref="E21"/>
      <selection pane="bottomLeft" activeCell="A3" sqref="A3"/>
      <selection pane="topRight" activeCell="D1" sqref="D1"/>
    </sheetView>
  </sheetViews>
  <sheetFormatPr defaultColWidth="10.85546875" defaultRowHeight="15.75" outlineLevelCol="1"/>
  <cols>
    <col min="1" max="1" width="3.42578125" style="88" bestFit="1" customWidth="1"/>
    <col min="2" max="2" width="64.7109375" style="89" customWidth="1"/>
    <col min="3" max="3" width="10.140625" style="90" customWidth="1"/>
    <col min="4" max="6" width="12.28515625" style="90" customWidth="1" outlineLevel="1"/>
    <col min="7" max="7" width="8.28515625" style="90" customWidth="1"/>
    <col min="8" max="8" width="13.28515625" style="90" customWidth="1" outlineLevel="1"/>
    <col min="9" max="16" width="12.28515625" style="90" customWidth="1" outlineLevel="1"/>
    <col min="17" max="17" width="14.7109375" style="90" customWidth="1" outlineLevel="1"/>
    <col min="18" max="19" width="12.28515625" style="90" customWidth="1" outlineLevel="1"/>
    <col min="20" max="20" width="15.85546875" style="90" customWidth="1" outlineLevel="1"/>
    <col min="21" max="21" width="8.42578125" style="90" customWidth="1"/>
    <col min="22" max="27" width="12.28515625" style="90" customWidth="1" outlineLevel="1"/>
    <col min="28" max="28" width="15.28515625" style="90" customWidth="1"/>
    <col min="29" max="34" width="12.28515625" style="90" customWidth="1" outlineLevel="1"/>
    <col min="35" max="35" width="17.28515625" style="90" customWidth="1"/>
    <col min="36" max="16384" width="10.85546875" style="90"/>
  </cols>
  <sheetData>
    <row r="1" spans="1:35" s="53" customFormat="1" ht="45" customHeight="1">
      <c r="A1" s="189"/>
      <c r="B1" s="190"/>
      <c r="C1" s="191" t="s">
        <v>449</v>
      </c>
      <c r="D1" s="229" t="s">
        <v>8</v>
      </c>
      <c r="E1" s="230"/>
      <c r="F1" s="230"/>
      <c r="G1" s="192" t="s">
        <v>450</v>
      </c>
      <c r="H1" s="230" t="s">
        <v>18</v>
      </c>
      <c r="I1" s="230"/>
      <c r="J1" s="230"/>
      <c r="K1" s="230"/>
      <c r="L1" s="230"/>
      <c r="M1" s="230"/>
      <c r="N1" s="230"/>
      <c r="O1" s="230"/>
      <c r="P1" s="230"/>
      <c r="Q1" s="230"/>
      <c r="R1" s="230"/>
      <c r="S1" s="230"/>
      <c r="T1" s="231"/>
      <c r="U1" s="192" t="s">
        <v>451</v>
      </c>
      <c r="V1" s="229" t="s">
        <v>39</v>
      </c>
      <c r="W1" s="230"/>
      <c r="X1" s="230"/>
      <c r="Y1" s="230"/>
      <c r="Z1" s="230"/>
      <c r="AA1" s="231"/>
      <c r="AB1" s="192" t="s">
        <v>452</v>
      </c>
      <c r="AC1" s="232" t="s">
        <v>59</v>
      </c>
      <c r="AD1" s="232"/>
      <c r="AE1" s="232"/>
      <c r="AF1" s="232"/>
      <c r="AG1" s="232"/>
      <c r="AH1" s="232"/>
      <c r="AI1" s="192" t="s">
        <v>453</v>
      </c>
    </row>
    <row r="2" spans="1:35" s="53" customFormat="1" ht="129" customHeight="1">
      <c r="A2" s="54"/>
      <c r="B2" s="55"/>
      <c r="C2" s="56" t="s">
        <v>454</v>
      </c>
      <c r="D2" s="57" t="s">
        <v>455</v>
      </c>
      <c r="E2" s="57" t="s">
        <v>456</v>
      </c>
      <c r="F2" s="58" t="s">
        <v>11</v>
      </c>
      <c r="G2" s="59" t="s">
        <v>457</v>
      </c>
      <c r="H2" s="60" t="s">
        <v>19</v>
      </c>
      <c r="I2" s="57" t="s">
        <v>20</v>
      </c>
      <c r="J2" s="57" t="s">
        <v>21</v>
      </c>
      <c r="K2" s="57" t="s">
        <v>22</v>
      </c>
      <c r="L2" s="57" t="s">
        <v>23</v>
      </c>
      <c r="M2" s="57" t="s">
        <v>24</v>
      </c>
      <c r="N2" s="57" t="s">
        <v>25</v>
      </c>
      <c r="O2" s="57" t="s">
        <v>26</v>
      </c>
      <c r="P2" s="57" t="s">
        <v>27</v>
      </c>
      <c r="Q2" s="57" t="s">
        <v>28</v>
      </c>
      <c r="R2" s="57" t="s">
        <v>29</v>
      </c>
      <c r="S2" s="57" t="s">
        <v>30</v>
      </c>
      <c r="T2" s="57" t="s">
        <v>31</v>
      </c>
      <c r="U2" s="59" t="s">
        <v>458</v>
      </c>
      <c r="V2" s="57" t="s">
        <v>459</v>
      </c>
      <c r="W2" s="57" t="s">
        <v>460</v>
      </c>
      <c r="X2" s="57" t="s">
        <v>461</v>
      </c>
      <c r="Y2" s="57" t="s">
        <v>462</v>
      </c>
      <c r="Z2" s="57" t="s">
        <v>463</v>
      </c>
      <c r="AA2" s="57" t="s">
        <v>464</v>
      </c>
      <c r="AB2" s="59" t="s">
        <v>465</v>
      </c>
      <c r="AC2" s="57" t="s">
        <v>466</v>
      </c>
      <c r="AD2" s="57" t="s">
        <v>467</v>
      </c>
      <c r="AE2" s="57" t="s">
        <v>468</v>
      </c>
      <c r="AF2" s="57" t="s">
        <v>469</v>
      </c>
      <c r="AG2" s="57" t="s">
        <v>470</v>
      </c>
      <c r="AH2" s="57" t="s">
        <v>471</v>
      </c>
      <c r="AI2" s="59" t="s">
        <v>472</v>
      </c>
    </row>
    <row r="3" spans="1:35" s="53" customFormat="1" ht="37.5">
      <c r="A3" s="61"/>
      <c r="B3" s="62" t="s">
        <v>473</v>
      </c>
      <c r="C3" s="63"/>
      <c r="D3" s="64"/>
      <c r="E3" s="64"/>
      <c r="F3" s="65"/>
      <c r="G3" s="66"/>
      <c r="H3" s="67"/>
      <c r="I3" s="64"/>
      <c r="J3" s="64"/>
      <c r="K3" s="64"/>
      <c r="L3" s="64"/>
      <c r="M3" s="64"/>
      <c r="N3" s="64"/>
      <c r="O3" s="64"/>
      <c r="P3" s="64"/>
      <c r="Q3" s="64"/>
      <c r="R3" s="64"/>
      <c r="S3" s="64"/>
      <c r="T3" s="64"/>
      <c r="U3" s="66"/>
      <c r="V3" s="64"/>
      <c r="W3" s="64"/>
      <c r="X3" s="64"/>
      <c r="Y3" s="64"/>
      <c r="Z3" s="64"/>
      <c r="AA3" s="64"/>
      <c r="AB3" s="66"/>
      <c r="AC3" s="64"/>
      <c r="AD3" s="64"/>
      <c r="AE3" s="64"/>
      <c r="AF3" s="64"/>
      <c r="AG3" s="64"/>
      <c r="AH3" s="64"/>
      <c r="AI3" s="66"/>
    </row>
    <row r="4" spans="1:35" s="53" customFormat="1">
      <c r="A4" s="68" t="s">
        <v>474</v>
      </c>
      <c r="B4" s="69" t="s">
        <v>475</v>
      </c>
      <c r="C4" s="70"/>
      <c r="D4" s="71" t="s">
        <v>476</v>
      </c>
      <c r="E4" s="71" t="s">
        <v>476</v>
      </c>
      <c r="F4" s="72" t="s">
        <v>476</v>
      </c>
      <c r="G4" s="73"/>
      <c r="H4" s="74"/>
      <c r="I4" s="75"/>
      <c r="J4" s="75"/>
      <c r="K4" s="75"/>
      <c r="L4" s="75"/>
      <c r="M4" s="75"/>
      <c r="N4" s="75"/>
      <c r="O4" s="75"/>
      <c r="P4" s="75"/>
      <c r="Q4" s="75"/>
      <c r="R4" s="75"/>
      <c r="S4" s="75"/>
      <c r="T4" s="75"/>
      <c r="U4" s="73"/>
      <c r="V4" s="75"/>
      <c r="W4" s="75"/>
      <c r="X4" s="75"/>
      <c r="Y4" s="75"/>
      <c r="Z4" s="75"/>
      <c r="AA4" s="75"/>
      <c r="AB4" s="73"/>
      <c r="AC4" s="75"/>
      <c r="AD4" s="75"/>
      <c r="AE4" s="75"/>
      <c r="AF4" s="75"/>
      <c r="AG4" s="75"/>
      <c r="AH4" s="75"/>
      <c r="AI4" s="73"/>
    </row>
    <row r="5" spans="1:35" s="53" customFormat="1">
      <c r="A5" s="68" t="s">
        <v>477</v>
      </c>
      <c r="B5" s="69" t="s">
        <v>478</v>
      </c>
      <c r="C5" s="76"/>
      <c r="D5" s="77"/>
      <c r="E5" s="77"/>
      <c r="F5" s="78"/>
      <c r="G5" s="79"/>
      <c r="H5" s="74"/>
      <c r="I5" s="75"/>
      <c r="J5" s="75"/>
      <c r="K5" s="75"/>
      <c r="L5" s="75"/>
      <c r="M5" s="75"/>
      <c r="N5" s="75"/>
      <c r="O5" s="75"/>
      <c r="P5" s="75"/>
      <c r="Q5" s="75"/>
      <c r="R5" s="75"/>
      <c r="S5" s="75"/>
      <c r="T5" s="75"/>
      <c r="U5" s="79"/>
      <c r="V5" s="75"/>
      <c r="W5" s="75"/>
      <c r="X5" s="75"/>
      <c r="Y5" s="75"/>
      <c r="Z5" s="75"/>
      <c r="AA5" s="75"/>
      <c r="AB5" s="79"/>
      <c r="AC5" s="75"/>
      <c r="AD5" s="75"/>
      <c r="AE5" s="75"/>
      <c r="AF5" s="75"/>
      <c r="AG5" s="75"/>
      <c r="AH5" s="75"/>
      <c r="AI5" s="79"/>
    </row>
    <row r="6" spans="1:35" s="53" customFormat="1">
      <c r="A6" s="68" t="s">
        <v>479</v>
      </c>
      <c r="B6" s="69" t="s">
        <v>480</v>
      </c>
      <c r="C6" s="76"/>
      <c r="D6" s="77"/>
      <c r="E6" s="77"/>
      <c r="F6" s="78"/>
      <c r="G6" s="79"/>
      <c r="H6" s="74"/>
      <c r="I6" s="75"/>
      <c r="J6" s="75"/>
      <c r="K6" s="75"/>
      <c r="L6" s="75"/>
      <c r="M6" s="75"/>
      <c r="N6" s="75"/>
      <c r="O6" s="75"/>
      <c r="P6" s="75"/>
      <c r="Q6" s="75"/>
      <c r="R6" s="75"/>
      <c r="S6" s="75"/>
      <c r="T6" s="75"/>
      <c r="U6" s="79"/>
      <c r="V6" s="75"/>
      <c r="W6" s="75"/>
      <c r="X6" s="75"/>
      <c r="Y6" s="75"/>
      <c r="Z6" s="75"/>
      <c r="AA6" s="75"/>
      <c r="AB6" s="79"/>
      <c r="AC6" s="75"/>
      <c r="AD6" s="75"/>
      <c r="AE6" s="75"/>
      <c r="AF6" s="75"/>
      <c r="AG6" s="75"/>
      <c r="AH6" s="75"/>
      <c r="AI6" s="79"/>
    </row>
    <row r="7" spans="1:35" s="53" customFormat="1">
      <c r="A7" s="68" t="s">
        <v>481</v>
      </c>
      <c r="B7" s="69" t="s">
        <v>482</v>
      </c>
      <c r="C7" s="76"/>
      <c r="D7" s="71" t="s">
        <v>476</v>
      </c>
      <c r="E7" s="77"/>
      <c r="F7" s="78"/>
      <c r="G7" s="79"/>
      <c r="H7" s="74"/>
      <c r="I7" s="75"/>
      <c r="J7" s="75"/>
      <c r="K7" s="75"/>
      <c r="L7" s="75"/>
      <c r="M7" s="75"/>
      <c r="N7" s="75"/>
      <c r="O7" s="75"/>
      <c r="P7" s="75"/>
      <c r="Q7" s="75"/>
      <c r="R7" s="75"/>
      <c r="S7" s="75"/>
      <c r="T7" s="75"/>
      <c r="U7" s="79"/>
      <c r="V7" s="75"/>
      <c r="W7" s="75"/>
      <c r="X7" s="75"/>
      <c r="Y7" s="75"/>
      <c r="Z7" s="75"/>
      <c r="AA7" s="75"/>
      <c r="AB7" s="79"/>
      <c r="AC7" s="75"/>
      <c r="AD7" s="75"/>
      <c r="AE7" s="75"/>
      <c r="AF7" s="75"/>
      <c r="AG7" s="75"/>
      <c r="AH7" s="75"/>
      <c r="AI7" s="79"/>
    </row>
    <row r="8" spans="1:35" s="53" customFormat="1" ht="25.5">
      <c r="A8" s="68" t="s">
        <v>483</v>
      </c>
      <c r="B8" s="69" t="s">
        <v>484</v>
      </c>
      <c r="C8" s="76"/>
      <c r="D8" s="71" t="s">
        <v>476</v>
      </c>
      <c r="E8" s="71" t="s">
        <v>476</v>
      </c>
      <c r="F8" s="78"/>
      <c r="G8" s="79"/>
      <c r="H8" s="74"/>
      <c r="I8" s="75"/>
      <c r="J8" s="75"/>
      <c r="K8" s="75"/>
      <c r="L8" s="75"/>
      <c r="M8" s="75"/>
      <c r="N8" s="75"/>
      <c r="O8" s="75"/>
      <c r="P8" s="75"/>
      <c r="Q8" s="75"/>
      <c r="R8" s="75"/>
      <c r="S8" s="75"/>
      <c r="T8" s="75"/>
      <c r="U8" s="79"/>
      <c r="V8" s="75"/>
      <c r="W8" s="75"/>
      <c r="X8" s="75"/>
      <c r="Y8" s="75"/>
      <c r="Z8" s="75"/>
      <c r="AA8" s="75"/>
      <c r="AB8" s="79"/>
      <c r="AC8" s="75"/>
      <c r="AD8" s="75"/>
      <c r="AE8" s="75"/>
      <c r="AF8" s="75"/>
      <c r="AG8" s="75"/>
      <c r="AH8" s="75"/>
      <c r="AI8" s="79"/>
    </row>
    <row r="9" spans="1:35" s="53" customFormat="1" ht="37.5">
      <c r="A9" s="61"/>
      <c r="B9" s="62" t="s">
        <v>485</v>
      </c>
      <c r="C9" s="63"/>
      <c r="D9" s="80"/>
      <c r="E9" s="80"/>
      <c r="F9" s="81"/>
      <c r="G9" s="66"/>
      <c r="H9" s="67"/>
      <c r="I9" s="64"/>
      <c r="J9" s="64"/>
      <c r="K9" s="64"/>
      <c r="L9" s="64"/>
      <c r="M9" s="64"/>
      <c r="N9" s="64"/>
      <c r="O9" s="64"/>
      <c r="P9" s="64"/>
      <c r="Q9" s="64"/>
      <c r="R9" s="64"/>
      <c r="S9" s="64"/>
      <c r="T9" s="64"/>
      <c r="U9" s="66"/>
      <c r="V9" s="64"/>
      <c r="W9" s="64"/>
      <c r="X9" s="64"/>
      <c r="Y9" s="64"/>
      <c r="Z9" s="64"/>
      <c r="AA9" s="64"/>
      <c r="AB9" s="66"/>
      <c r="AC9" s="64"/>
      <c r="AD9" s="64"/>
      <c r="AE9" s="64"/>
      <c r="AF9" s="64"/>
      <c r="AG9" s="64"/>
      <c r="AH9" s="64"/>
      <c r="AI9" s="66"/>
    </row>
    <row r="10" spans="1:35" s="53" customFormat="1">
      <c r="A10" s="68" t="s">
        <v>486</v>
      </c>
      <c r="B10" s="69" t="s">
        <v>487</v>
      </c>
      <c r="C10" s="76"/>
      <c r="D10" s="77"/>
      <c r="E10" s="77"/>
      <c r="F10" s="78"/>
      <c r="G10" s="79"/>
      <c r="H10" s="74"/>
      <c r="I10" s="75"/>
      <c r="J10" s="75"/>
      <c r="K10" s="75"/>
      <c r="L10" s="75"/>
      <c r="M10" s="75"/>
      <c r="N10" s="75"/>
      <c r="O10" s="75"/>
      <c r="P10" s="75"/>
      <c r="Q10" s="75"/>
      <c r="R10" s="75"/>
      <c r="S10" s="75"/>
      <c r="T10" s="75"/>
      <c r="U10" s="79"/>
      <c r="V10" s="75"/>
      <c r="W10" s="75"/>
      <c r="X10" s="75"/>
      <c r="Y10" s="75"/>
      <c r="Z10" s="75"/>
      <c r="AA10" s="75"/>
      <c r="AB10" s="79"/>
      <c r="AC10" s="75"/>
      <c r="AD10" s="75"/>
      <c r="AE10" s="75"/>
      <c r="AF10" s="75"/>
      <c r="AG10" s="75"/>
      <c r="AH10" s="75"/>
      <c r="AI10" s="79"/>
    </row>
    <row r="11" spans="1:35" s="53" customFormat="1">
      <c r="A11" s="68" t="s">
        <v>488</v>
      </c>
      <c r="B11" s="69" t="s">
        <v>489</v>
      </c>
      <c r="C11" s="76"/>
      <c r="D11" s="77"/>
      <c r="E11" s="77"/>
      <c r="F11" s="78"/>
      <c r="G11" s="79"/>
      <c r="H11" s="74"/>
      <c r="I11" s="75"/>
      <c r="J11" s="75"/>
      <c r="K11" s="75"/>
      <c r="L11" s="75"/>
      <c r="M11" s="75"/>
      <c r="N11" s="75"/>
      <c r="O11" s="75"/>
      <c r="P11" s="75"/>
      <c r="Q11" s="75"/>
      <c r="R11" s="75"/>
      <c r="S11" s="75"/>
      <c r="T11" s="75"/>
      <c r="U11" s="79"/>
      <c r="V11" s="75"/>
      <c r="W11" s="75"/>
      <c r="X11" s="75"/>
      <c r="Y11" s="75"/>
      <c r="Z11" s="75"/>
      <c r="AA11" s="75"/>
      <c r="AB11" s="79"/>
      <c r="AC11" s="75"/>
      <c r="AD11" s="75"/>
      <c r="AE11" s="75"/>
      <c r="AF11" s="75"/>
      <c r="AG11" s="75"/>
      <c r="AH11" s="75"/>
      <c r="AI11" s="79"/>
    </row>
    <row r="12" spans="1:35" s="53" customFormat="1" ht="25.5">
      <c r="A12" s="68" t="s">
        <v>490</v>
      </c>
      <c r="B12" s="69" t="s">
        <v>491</v>
      </c>
      <c r="C12" s="76"/>
      <c r="D12" s="77"/>
      <c r="E12" s="77"/>
      <c r="F12" s="78"/>
      <c r="G12" s="79"/>
      <c r="H12" s="74"/>
      <c r="I12" s="75"/>
      <c r="J12" s="75"/>
      <c r="K12" s="75"/>
      <c r="L12" s="75"/>
      <c r="M12" s="75"/>
      <c r="N12" s="75"/>
      <c r="O12" s="75"/>
      <c r="P12" s="75"/>
      <c r="Q12" s="75"/>
      <c r="R12" s="75"/>
      <c r="S12" s="75"/>
      <c r="T12" s="75"/>
      <c r="U12" s="79"/>
      <c r="V12" s="75"/>
      <c r="W12" s="75"/>
      <c r="X12" s="75"/>
      <c r="Y12" s="75"/>
      <c r="Z12" s="75"/>
      <c r="AA12" s="75"/>
      <c r="AB12" s="79"/>
      <c r="AC12" s="75"/>
      <c r="AD12" s="75"/>
      <c r="AE12" s="75"/>
      <c r="AF12" s="75"/>
      <c r="AG12" s="75"/>
      <c r="AH12" s="75"/>
      <c r="AI12" s="79"/>
    </row>
    <row r="13" spans="1:35" s="53" customFormat="1">
      <c r="A13" s="68" t="s">
        <v>492</v>
      </c>
      <c r="B13" s="69" t="s">
        <v>493</v>
      </c>
      <c r="C13" s="76"/>
      <c r="D13" s="77"/>
      <c r="E13" s="77"/>
      <c r="F13" s="78"/>
      <c r="G13" s="79"/>
      <c r="H13" s="74"/>
      <c r="I13" s="75"/>
      <c r="J13" s="75"/>
      <c r="K13" s="75"/>
      <c r="L13" s="75"/>
      <c r="M13" s="75"/>
      <c r="N13" s="75"/>
      <c r="O13" s="75"/>
      <c r="P13" s="75"/>
      <c r="Q13" s="75"/>
      <c r="R13" s="75"/>
      <c r="S13" s="75"/>
      <c r="T13" s="75"/>
      <c r="U13" s="79"/>
      <c r="V13" s="75"/>
      <c r="W13" s="75"/>
      <c r="X13" s="75"/>
      <c r="Y13" s="75"/>
      <c r="Z13" s="75"/>
      <c r="AA13" s="75"/>
      <c r="AB13" s="79"/>
      <c r="AC13" s="75"/>
      <c r="AD13" s="75"/>
      <c r="AE13" s="75"/>
      <c r="AF13" s="75"/>
      <c r="AG13" s="75"/>
      <c r="AH13" s="75"/>
      <c r="AI13" s="79"/>
    </row>
    <row r="14" spans="1:35" s="53" customFormat="1">
      <c r="A14" s="68" t="s">
        <v>494</v>
      </c>
      <c r="B14" s="69" t="s">
        <v>495</v>
      </c>
      <c r="C14" s="76"/>
      <c r="D14" s="77"/>
      <c r="E14" s="77"/>
      <c r="F14" s="78"/>
      <c r="G14" s="79"/>
      <c r="H14" s="74"/>
      <c r="I14" s="75"/>
      <c r="J14" s="75"/>
      <c r="K14" s="75"/>
      <c r="L14" s="75"/>
      <c r="M14" s="75"/>
      <c r="N14" s="75"/>
      <c r="O14" s="75"/>
      <c r="P14" s="75"/>
      <c r="Q14" s="75"/>
      <c r="R14" s="75"/>
      <c r="S14" s="75"/>
      <c r="T14" s="75"/>
      <c r="U14" s="79"/>
      <c r="V14" s="75"/>
      <c r="W14" s="75"/>
      <c r="X14" s="75"/>
      <c r="Y14" s="75"/>
      <c r="Z14" s="75"/>
      <c r="AA14" s="75"/>
      <c r="AB14" s="79"/>
      <c r="AC14" s="75"/>
      <c r="AD14" s="75"/>
      <c r="AE14" s="75"/>
      <c r="AF14" s="75"/>
      <c r="AG14" s="75"/>
      <c r="AH14" s="75"/>
      <c r="AI14" s="79"/>
    </row>
    <row r="15" spans="1:35" s="53" customFormat="1">
      <c r="A15" s="68" t="s">
        <v>496</v>
      </c>
      <c r="B15" s="69" t="s">
        <v>497</v>
      </c>
      <c r="C15" s="76"/>
      <c r="D15" s="77"/>
      <c r="E15" s="77"/>
      <c r="F15" s="78"/>
      <c r="G15" s="79"/>
      <c r="H15" s="74"/>
      <c r="I15" s="75"/>
      <c r="J15" s="75"/>
      <c r="K15" s="75"/>
      <c r="L15" s="75"/>
      <c r="M15" s="75"/>
      <c r="N15" s="75"/>
      <c r="O15" s="75"/>
      <c r="P15" s="75"/>
      <c r="Q15" s="75"/>
      <c r="R15" s="75"/>
      <c r="S15" s="75"/>
      <c r="T15" s="75"/>
      <c r="U15" s="79"/>
      <c r="V15" s="75"/>
      <c r="W15" s="75"/>
      <c r="X15" s="75"/>
      <c r="Y15" s="75"/>
      <c r="Z15" s="75"/>
      <c r="AA15" s="75"/>
      <c r="AB15" s="79"/>
      <c r="AC15" s="75"/>
      <c r="AD15" s="75"/>
      <c r="AE15" s="75"/>
      <c r="AF15" s="75"/>
      <c r="AG15" s="75"/>
      <c r="AH15" s="75"/>
      <c r="AI15" s="79"/>
    </row>
    <row r="16" spans="1:35" s="53" customFormat="1">
      <c r="A16" s="68" t="s">
        <v>498</v>
      </c>
      <c r="B16" s="69" t="s">
        <v>499</v>
      </c>
      <c r="C16" s="76"/>
      <c r="D16" s="77"/>
      <c r="E16" s="77"/>
      <c r="F16" s="78"/>
      <c r="G16" s="79"/>
      <c r="H16" s="74"/>
      <c r="I16" s="75"/>
      <c r="J16" s="75"/>
      <c r="K16" s="75"/>
      <c r="L16" s="75"/>
      <c r="M16" s="75"/>
      <c r="N16" s="75"/>
      <c r="O16" s="75"/>
      <c r="P16" s="75"/>
      <c r="Q16" s="75"/>
      <c r="R16" s="75"/>
      <c r="S16" s="75"/>
      <c r="T16" s="75"/>
      <c r="U16" s="79"/>
      <c r="V16" s="75"/>
      <c r="W16" s="75"/>
      <c r="X16" s="75"/>
      <c r="Y16" s="75"/>
      <c r="Z16" s="75"/>
      <c r="AA16" s="75"/>
      <c r="AB16" s="79"/>
      <c r="AC16" s="75"/>
      <c r="AD16" s="75"/>
      <c r="AE16" s="75"/>
      <c r="AF16" s="75"/>
      <c r="AG16" s="75"/>
      <c r="AH16" s="75"/>
      <c r="AI16" s="79"/>
    </row>
    <row r="17" spans="1:35" s="53" customFormat="1">
      <c r="A17" s="68" t="s">
        <v>500</v>
      </c>
      <c r="B17" s="69" t="s">
        <v>501</v>
      </c>
      <c r="C17" s="76"/>
      <c r="D17" s="77"/>
      <c r="E17" s="77"/>
      <c r="F17" s="78"/>
      <c r="G17" s="79"/>
      <c r="H17" s="74"/>
      <c r="I17" s="75"/>
      <c r="J17" s="75"/>
      <c r="K17" s="75"/>
      <c r="L17" s="75"/>
      <c r="M17" s="75"/>
      <c r="N17" s="75"/>
      <c r="O17" s="75"/>
      <c r="P17" s="75"/>
      <c r="Q17" s="75"/>
      <c r="R17" s="75"/>
      <c r="S17" s="75"/>
      <c r="T17" s="75"/>
      <c r="U17" s="79"/>
      <c r="V17" s="75"/>
      <c r="W17" s="75"/>
      <c r="X17" s="75"/>
      <c r="Y17" s="75"/>
      <c r="Z17" s="75"/>
      <c r="AA17" s="75"/>
      <c r="AB17" s="79"/>
      <c r="AC17" s="75"/>
      <c r="AD17" s="75"/>
      <c r="AE17" s="75"/>
      <c r="AF17" s="75"/>
      <c r="AG17" s="75"/>
      <c r="AH17" s="75"/>
      <c r="AI17" s="79"/>
    </row>
    <row r="18" spans="1:35" s="53" customFormat="1">
      <c r="A18" s="68" t="s">
        <v>502</v>
      </c>
      <c r="B18" s="69" t="s">
        <v>503</v>
      </c>
      <c r="C18" s="76"/>
      <c r="D18" s="77"/>
      <c r="E18" s="77"/>
      <c r="F18" s="78"/>
      <c r="G18" s="79"/>
      <c r="H18" s="74"/>
      <c r="I18" s="75"/>
      <c r="J18" s="75"/>
      <c r="K18" s="75"/>
      <c r="L18" s="75"/>
      <c r="M18" s="75"/>
      <c r="N18" s="75"/>
      <c r="O18" s="75"/>
      <c r="P18" s="75"/>
      <c r="Q18" s="75"/>
      <c r="R18" s="75"/>
      <c r="S18" s="75"/>
      <c r="T18" s="75"/>
      <c r="U18" s="79"/>
      <c r="V18" s="75"/>
      <c r="W18" s="75"/>
      <c r="X18" s="75"/>
      <c r="Y18" s="75"/>
      <c r="Z18" s="75"/>
      <c r="AA18" s="75"/>
      <c r="AB18" s="79"/>
      <c r="AC18" s="75"/>
      <c r="AD18" s="75"/>
      <c r="AE18" s="75"/>
      <c r="AF18" s="75"/>
      <c r="AG18" s="75"/>
      <c r="AH18" s="75"/>
      <c r="AI18" s="79"/>
    </row>
    <row r="19" spans="1:35" s="53" customFormat="1" ht="56.25">
      <c r="A19" s="61"/>
      <c r="B19" s="62" t="s">
        <v>504</v>
      </c>
      <c r="C19" s="63"/>
      <c r="D19" s="80"/>
      <c r="E19" s="80"/>
      <c r="F19" s="81"/>
      <c r="G19" s="66"/>
      <c r="H19" s="67"/>
      <c r="I19" s="64"/>
      <c r="J19" s="64"/>
      <c r="K19" s="64"/>
      <c r="L19" s="64"/>
      <c r="M19" s="64"/>
      <c r="N19" s="64"/>
      <c r="O19" s="64"/>
      <c r="P19" s="64"/>
      <c r="Q19" s="64"/>
      <c r="R19" s="64"/>
      <c r="S19" s="64"/>
      <c r="T19" s="64"/>
      <c r="U19" s="66"/>
      <c r="V19" s="64"/>
      <c r="W19" s="64"/>
      <c r="X19" s="64"/>
      <c r="Y19" s="64"/>
      <c r="Z19" s="64"/>
      <c r="AA19" s="64"/>
      <c r="AB19" s="66"/>
      <c r="AC19" s="64"/>
      <c r="AD19" s="64"/>
      <c r="AE19" s="64"/>
      <c r="AF19" s="64"/>
      <c r="AG19" s="64"/>
      <c r="AH19" s="64"/>
      <c r="AI19" s="66"/>
    </row>
    <row r="20" spans="1:35" s="53" customFormat="1">
      <c r="A20" s="68" t="s">
        <v>505</v>
      </c>
      <c r="B20" s="69" t="s">
        <v>506</v>
      </c>
      <c r="C20" s="82"/>
      <c r="D20" s="71" t="s">
        <v>476</v>
      </c>
      <c r="E20" s="71" t="s">
        <v>476</v>
      </c>
      <c r="F20" s="72" t="s">
        <v>476</v>
      </c>
      <c r="G20" s="83"/>
      <c r="H20" s="74"/>
      <c r="I20" s="75"/>
      <c r="J20" s="75"/>
      <c r="K20" s="75"/>
      <c r="L20" s="75"/>
      <c r="M20" s="75"/>
      <c r="N20" s="75"/>
      <c r="O20" s="75"/>
      <c r="P20" s="75"/>
      <c r="Q20" s="75"/>
      <c r="R20" s="75"/>
      <c r="S20" s="75"/>
      <c r="T20" s="75"/>
      <c r="U20" s="83"/>
      <c r="V20" s="75"/>
      <c r="W20" s="75"/>
      <c r="X20" s="75"/>
      <c r="Y20" s="75"/>
      <c r="Z20" s="75"/>
      <c r="AA20" s="75"/>
      <c r="AB20" s="83"/>
      <c r="AC20" s="75"/>
      <c r="AD20" s="75"/>
      <c r="AE20" s="75"/>
      <c r="AF20" s="75"/>
      <c r="AG20" s="75"/>
      <c r="AH20" s="75"/>
      <c r="AI20" s="83"/>
    </row>
    <row r="21" spans="1:35" s="53" customFormat="1">
      <c r="A21" s="68" t="s">
        <v>507</v>
      </c>
      <c r="B21" s="69" t="s">
        <v>508</v>
      </c>
      <c r="C21" s="76"/>
      <c r="D21" s="77"/>
      <c r="E21" s="77"/>
      <c r="F21" s="78"/>
      <c r="G21" s="79"/>
      <c r="H21" s="84" t="s">
        <v>509</v>
      </c>
      <c r="I21" s="75"/>
      <c r="J21" s="75"/>
      <c r="K21" s="75"/>
      <c r="L21" s="75"/>
      <c r="M21" s="75"/>
      <c r="N21" s="75"/>
      <c r="O21" s="75"/>
      <c r="P21" s="75"/>
      <c r="Q21" s="75"/>
      <c r="R21" s="75"/>
      <c r="S21" s="75"/>
      <c r="T21" s="75"/>
      <c r="U21" s="79"/>
      <c r="V21" s="75"/>
      <c r="W21" s="75"/>
      <c r="X21" s="75"/>
      <c r="Y21" s="75"/>
      <c r="Z21" s="75"/>
      <c r="AA21" s="75"/>
      <c r="AB21" s="79"/>
      <c r="AC21" s="75"/>
      <c r="AD21" s="75"/>
      <c r="AE21" s="75"/>
      <c r="AF21" s="75"/>
      <c r="AG21" s="75"/>
      <c r="AH21" s="75"/>
      <c r="AI21" s="79"/>
    </row>
    <row r="22" spans="1:35" s="53" customFormat="1">
      <c r="A22" s="68" t="s">
        <v>510</v>
      </c>
      <c r="B22" s="69" t="s">
        <v>511</v>
      </c>
      <c r="C22" s="76"/>
      <c r="D22" s="77"/>
      <c r="E22" s="77"/>
      <c r="F22" s="77"/>
      <c r="G22" s="79"/>
      <c r="H22" s="74"/>
      <c r="I22" s="75"/>
      <c r="J22" s="75"/>
      <c r="K22" s="75"/>
      <c r="L22" s="75"/>
      <c r="M22" s="75"/>
      <c r="N22" s="75"/>
      <c r="O22" s="75"/>
      <c r="P22" s="75"/>
      <c r="Q22" s="75"/>
      <c r="R22" s="75"/>
      <c r="S22" s="75"/>
      <c r="T22" s="75"/>
      <c r="U22" s="79"/>
      <c r="V22" s="75"/>
      <c r="W22" s="75"/>
      <c r="X22" s="75"/>
      <c r="Y22" s="75"/>
      <c r="Z22" s="75"/>
      <c r="AA22" s="75"/>
      <c r="AB22" s="79"/>
      <c r="AC22" s="75"/>
      <c r="AD22" s="75"/>
      <c r="AE22" s="75"/>
      <c r="AF22" s="75"/>
      <c r="AG22" s="75"/>
      <c r="AH22" s="75"/>
      <c r="AI22" s="79"/>
    </row>
    <row r="23" spans="1:35" s="53" customFormat="1">
      <c r="A23" s="68" t="s">
        <v>512</v>
      </c>
      <c r="B23" s="69" t="s">
        <v>513</v>
      </c>
      <c r="C23" s="76"/>
      <c r="D23" s="71" t="s">
        <v>476</v>
      </c>
      <c r="E23" s="71" t="s">
        <v>476</v>
      </c>
      <c r="F23" s="72" t="s">
        <v>476</v>
      </c>
      <c r="G23" s="79"/>
      <c r="H23" s="84" t="s">
        <v>509</v>
      </c>
      <c r="I23" s="75"/>
      <c r="J23" s="75"/>
      <c r="K23" s="75"/>
      <c r="L23" s="75"/>
      <c r="M23" s="75"/>
      <c r="N23" s="75"/>
      <c r="O23" s="75"/>
      <c r="P23" s="75"/>
      <c r="Q23" s="75"/>
      <c r="R23" s="75"/>
      <c r="S23" s="75"/>
      <c r="T23" s="75"/>
      <c r="U23" s="79"/>
      <c r="V23" s="75"/>
      <c r="W23" s="75"/>
      <c r="X23" s="75"/>
      <c r="Y23" s="75"/>
      <c r="Z23" s="75"/>
      <c r="AA23" s="75"/>
      <c r="AB23" s="79"/>
      <c r="AC23" s="75"/>
      <c r="AD23" s="75"/>
      <c r="AE23" s="75"/>
      <c r="AF23" s="75"/>
      <c r="AG23" s="75"/>
      <c r="AH23" s="75"/>
      <c r="AI23" s="79"/>
    </row>
    <row r="24" spans="1:35" s="53" customFormat="1">
      <c r="A24" s="68" t="s">
        <v>514</v>
      </c>
      <c r="B24" s="69" t="s">
        <v>515</v>
      </c>
      <c r="C24" s="76"/>
      <c r="D24" s="77"/>
      <c r="E24" s="77"/>
      <c r="F24" s="78"/>
      <c r="G24" s="79"/>
      <c r="H24" s="74"/>
      <c r="I24" s="75"/>
      <c r="J24" s="75"/>
      <c r="K24" s="75"/>
      <c r="L24" s="75"/>
      <c r="M24" s="75"/>
      <c r="N24" s="75"/>
      <c r="O24" s="75"/>
      <c r="P24" s="75"/>
      <c r="Q24" s="75"/>
      <c r="R24" s="75"/>
      <c r="S24" s="75"/>
      <c r="T24" s="75"/>
      <c r="U24" s="79"/>
      <c r="V24" s="75"/>
      <c r="W24" s="75"/>
      <c r="X24" s="75"/>
      <c r="Y24" s="75"/>
      <c r="Z24" s="75"/>
      <c r="AA24" s="75"/>
      <c r="AB24" s="79"/>
      <c r="AC24" s="75"/>
      <c r="AD24" s="75"/>
      <c r="AE24" s="75"/>
      <c r="AF24" s="75"/>
      <c r="AG24" s="75"/>
      <c r="AH24" s="75"/>
      <c r="AI24" s="79"/>
    </row>
    <row r="25" spans="1:35" s="53" customFormat="1">
      <c r="A25" s="68" t="s">
        <v>516</v>
      </c>
      <c r="B25" s="69" t="s">
        <v>517</v>
      </c>
      <c r="C25" s="76"/>
      <c r="D25" s="77"/>
      <c r="E25" s="77"/>
      <c r="F25" s="78"/>
      <c r="G25" s="79"/>
      <c r="H25" s="74"/>
      <c r="I25" s="75"/>
      <c r="J25" s="75"/>
      <c r="K25" s="75"/>
      <c r="L25" s="75"/>
      <c r="M25" s="75"/>
      <c r="N25" s="75"/>
      <c r="O25" s="75"/>
      <c r="P25" s="75"/>
      <c r="Q25" s="75"/>
      <c r="R25" s="75"/>
      <c r="S25" s="75"/>
      <c r="T25" s="75"/>
      <c r="U25" s="79"/>
      <c r="V25" s="75"/>
      <c r="W25" s="75"/>
      <c r="X25" s="75"/>
      <c r="Y25" s="75"/>
      <c r="Z25" s="75"/>
      <c r="AA25" s="75"/>
      <c r="AB25" s="79"/>
      <c r="AC25" s="75"/>
      <c r="AD25" s="75"/>
      <c r="AE25" s="75"/>
      <c r="AF25" s="75"/>
      <c r="AG25" s="75"/>
      <c r="AH25" s="75"/>
      <c r="AI25" s="79"/>
    </row>
    <row r="26" spans="1:35" s="53" customFormat="1">
      <c r="A26" s="85"/>
      <c r="B26" s="86"/>
      <c r="C26" s="87"/>
      <c r="D26" s="64"/>
      <c r="E26" s="64"/>
      <c r="F26" s="65"/>
      <c r="G26" s="66"/>
      <c r="H26" s="67"/>
      <c r="I26" s="64"/>
      <c r="J26" s="64"/>
      <c r="K26" s="64"/>
      <c r="L26" s="64"/>
      <c r="M26" s="64"/>
      <c r="N26" s="64"/>
      <c r="O26" s="64"/>
      <c r="P26" s="64"/>
      <c r="Q26" s="64"/>
      <c r="R26" s="64"/>
      <c r="S26" s="64"/>
      <c r="T26" s="64"/>
      <c r="U26" s="66"/>
      <c r="V26" s="64"/>
      <c r="W26" s="64"/>
      <c r="X26" s="64"/>
      <c r="Y26" s="64"/>
      <c r="Z26" s="64"/>
      <c r="AA26" s="64"/>
      <c r="AB26" s="66"/>
      <c r="AC26" s="64"/>
      <c r="AD26" s="64"/>
      <c r="AE26" s="64"/>
      <c r="AF26" s="64"/>
      <c r="AG26" s="64"/>
      <c r="AH26" s="64"/>
      <c r="AI26" s="66"/>
    </row>
  </sheetData>
  <mergeCells count="4">
    <mergeCell ref="D1:F1"/>
    <mergeCell ref="H1:T1"/>
    <mergeCell ref="V1:AA1"/>
    <mergeCell ref="AC1:AH1"/>
  </mergeCells>
  <phoneticPr fontId="18" type="noConversion"/>
  <pageMargins left="0.75" right="0.75" top="1" bottom="1" header="0.5" footer="0.5"/>
  <pageSetup paperSize="9" orientation="portrait" horizontalDpi="4294967292" verticalDpi="4294967292"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1" tint="0.249977111117893"/>
  </sheetPr>
  <dimension ref="A1:AI28"/>
  <sheetViews>
    <sheetView workbookViewId="0">
      <pane xSplit="3" ySplit="2" topLeftCell="D5" activePane="bottomRight" state="frozen"/>
      <selection pane="bottomRight" activeCell="B9" sqref="B9"/>
      <selection pane="bottomLeft" activeCell="A3" sqref="A3"/>
      <selection pane="topRight" activeCell="D1" sqref="D1"/>
    </sheetView>
  </sheetViews>
  <sheetFormatPr defaultColWidth="10.85546875" defaultRowHeight="15.75" outlineLevelCol="1"/>
  <cols>
    <col min="1" max="1" width="3.42578125" style="88" bestFit="1" customWidth="1"/>
    <col min="2" max="2" width="62.28515625" style="89" customWidth="1"/>
    <col min="3" max="3" width="10.140625" style="90" customWidth="1"/>
    <col min="4" max="6" width="12.28515625" style="90" customWidth="1" outlineLevel="1"/>
    <col min="7" max="7" width="8.28515625" style="90" customWidth="1"/>
    <col min="8" max="8" width="13.28515625" style="90" hidden="1" customWidth="1" outlineLevel="1"/>
    <col min="9" max="20" width="12.28515625" style="90" hidden="1" customWidth="1" outlineLevel="1"/>
    <col min="21" max="21" width="8.42578125" style="90" customWidth="1" collapsed="1"/>
    <col min="22" max="27" width="12.28515625" style="90" hidden="1" customWidth="1" outlineLevel="1"/>
    <col min="28" max="28" width="15.28515625" style="90" customWidth="1" collapsed="1"/>
    <col min="29" max="34" width="12.28515625" style="90" hidden="1" customWidth="1" outlineLevel="1"/>
    <col min="35" max="35" width="17.28515625" style="90" customWidth="1" collapsed="1"/>
    <col min="36" max="16384" width="10.85546875" style="90"/>
  </cols>
  <sheetData>
    <row r="1" spans="1:35" s="53" customFormat="1" ht="45" customHeight="1">
      <c r="A1" s="189"/>
      <c r="B1" s="190"/>
      <c r="C1" s="191" t="s">
        <v>518</v>
      </c>
      <c r="D1" s="229" t="s">
        <v>8</v>
      </c>
      <c r="E1" s="230"/>
      <c r="F1" s="230"/>
      <c r="G1" s="192" t="s">
        <v>450</v>
      </c>
      <c r="H1" s="230" t="s">
        <v>18</v>
      </c>
      <c r="I1" s="230"/>
      <c r="J1" s="230"/>
      <c r="K1" s="230"/>
      <c r="L1" s="230"/>
      <c r="M1" s="230"/>
      <c r="N1" s="230"/>
      <c r="O1" s="230"/>
      <c r="P1" s="230"/>
      <c r="Q1" s="230"/>
      <c r="R1" s="230"/>
      <c r="S1" s="230"/>
      <c r="T1" s="231"/>
      <c r="U1" s="192" t="s">
        <v>451</v>
      </c>
      <c r="V1" s="229" t="s">
        <v>39</v>
      </c>
      <c r="W1" s="230"/>
      <c r="X1" s="230"/>
      <c r="Y1" s="230"/>
      <c r="Z1" s="230"/>
      <c r="AA1" s="231"/>
      <c r="AB1" s="192" t="s">
        <v>452</v>
      </c>
      <c r="AC1" s="232" t="s">
        <v>59</v>
      </c>
      <c r="AD1" s="232"/>
      <c r="AE1" s="232"/>
      <c r="AF1" s="232"/>
      <c r="AG1" s="232"/>
      <c r="AH1" s="232"/>
      <c r="AI1" s="192" t="s">
        <v>453</v>
      </c>
    </row>
    <row r="2" spans="1:35" s="53" customFormat="1" ht="129" customHeight="1">
      <c r="A2" s="54"/>
      <c r="B2" s="55"/>
      <c r="C2" s="56" t="s">
        <v>519</v>
      </c>
      <c r="D2" s="57" t="s">
        <v>455</v>
      </c>
      <c r="E2" s="57" t="s">
        <v>456</v>
      </c>
      <c r="F2" s="58" t="s">
        <v>11</v>
      </c>
      <c r="G2" s="59" t="s">
        <v>457</v>
      </c>
      <c r="H2" s="60" t="s">
        <v>19</v>
      </c>
      <c r="I2" s="57" t="s">
        <v>20</v>
      </c>
      <c r="J2" s="57" t="s">
        <v>21</v>
      </c>
      <c r="K2" s="57" t="s">
        <v>22</v>
      </c>
      <c r="L2" s="57" t="s">
        <v>23</v>
      </c>
      <c r="M2" s="57" t="s">
        <v>24</v>
      </c>
      <c r="N2" s="57" t="s">
        <v>25</v>
      </c>
      <c r="O2" s="57" t="s">
        <v>26</v>
      </c>
      <c r="P2" s="57" t="s">
        <v>27</v>
      </c>
      <c r="Q2" s="57" t="s">
        <v>28</v>
      </c>
      <c r="R2" s="57" t="s">
        <v>29</v>
      </c>
      <c r="S2" s="57" t="s">
        <v>30</v>
      </c>
      <c r="T2" s="57" t="s">
        <v>31</v>
      </c>
      <c r="U2" s="59" t="s">
        <v>458</v>
      </c>
      <c r="V2" s="57" t="s">
        <v>459</v>
      </c>
      <c r="W2" s="57" t="s">
        <v>460</v>
      </c>
      <c r="X2" s="57" t="s">
        <v>461</v>
      </c>
      <c r="Y2" s="57" t="s">
        <v>462</v>
      </c>
      <c r="Z2" s="57" t="s">
        <v>463</v>
      </c>
      <c r="AA2" s="57" t="s">
        <v>464</v>
      </c>
      <c r="AB2" s="59" t="s">
        <v>465</v>
      </c>
      <c r="AC2" s="57" t="s">
        <v>466</v>
      </c>
      <c r="AD2" s="57" t="s">
        <v>467</v>
      </c>
      <c r="AE2" s="57" t="s">
        <v>468</v>
      </c>
      <c r="AF2" s="57" t="s">
        <v>469</v>
      </c>
      <c r="AG2" s="57" t="s">
        <v>470</v>
      </c>
      <c r="AH2" s="57" t="s">
        <v>471</v>
      </c>
      <c r="AI2" s="59" t="s">
        <v>472</v>
      </c>
    </row>
    <row r="3" spans="1:35" s="53" customFormat="1" ht="23.25">
      <c r="A3" s="61"/>
      <c r="B3" s="91" t="s">
        <v>520</v>
      </c>
      <c r="C3" s="63"/>
      <c r="D3" s="64"/>
      <c r="E3" s="64"/>
      <c r="F3" s="65"/>
      <c r="G3" s="66"/>
      <c r="H3" s="67"/>
      <c r="I3" s="64"/>
      <c r="J3" s="64"/>
      <c r="K3" s="64"/>
      <c r="L3" s="64"/>
      <c r="M3" s="64"/>
      <c r="N3" s="64"/>
      <c r="O3" s="64"/>
      <c r="P3" s="64"/>
      <c r="Q3" s="64"/>
      <c r="R3" s="64"/>
      <c r="S3" s="64"/>
      <c r="T3" s="64"/>
      <c r="U3" s="66"/>
      <c r="V3" s="64"/>
      <c r="W3" s="64"/>
      <c r="X3" s="64"/>
      <c r="Y3" s="64"/>
      <c r="Z3" s="64"/>
      <c r="AA3" s="64"/>
      <c r="AB3" s="66"/>
      <c r="AC3" s="64"/>
      <c r="AD3" s="64"/>
      <c r="AE3" s="64"/>
      <c r="AF3" s="64"/>
      <c r="AG3" s="64"/>
      <c r="AH3" s="64"/>
      <c r="AI3" s="66"/>
    </row>
    <row r="4" spans="1:35" s="53" customFormat="1">
      <c r="A4" s="92">
        <v>1</v>
      </c>
      <c r="B4" s="93" t="s">
        <v>489</v>
      </c>
      <c r="C4" s="70"/>
      <c r="D4" s="75"/>
      <c r="E4" s="75"/>
      <c r="F4" s="94"/>
      <c r="G4" s="73"/>
      <c r="H4" s="74"/>
      <c r="I4" s="75"/>
      <c r="J4" s="75"/>
      <c r="K4" s="75"/>
      <c r="L4" s="75"/>
      <c r="M4" s="75"/>
      <c r="N4" s="75"/>
      <c r="O4" s="75"/>
      <c r="P4" s="75"/>
      <c r="Q4" s="75"/>
      <c r="R4" s="75"/>
      <c r="S4" s="75"/>
      <c r="T4" s="75"/>
      <c r="U4" s="73"/>
      <c r="V4" s="75"/>
      <c r="W4" s="75"/>
      <c r="X4" s="75"/>
      <c r="Y4" s="75"/>
      <c r="Z4" s="75"/>
      <c r="AA4" s="75"/>
      <c r="AB4" s="73"/>
      <c r="AC4" s="75"/>
      <c r="AD4" s="75"/>
      <c r="AE4" s="75"/>
      <c r="AF4" s="75"/>
      <c r="AG4" s="75"/>
      <c r="AH4" s="75"/>
      <c r="AI4" s="73"/>
    </row>
    <row r="5" spans="1:35" s="53" customFormat="1">
      <c r="A5" s="92">
        <v>2</v>
      </c>
      <c r="B5" s="95" t="s">
        <v>491</v>
      </c>
      <c r="C5" s="76"/>
      <c r="D5" s="75"/>
      <c r="E5" s="75"/>
      <c r="F5" s="94"/>
      <c r="G5" s="79"/>
      <c r="H5" s="74"/>
      <c r="I5" s="75"/>
      <c r="J5" s="75"/>
      <c r="K5" s="75"/>
      <c r="L5" s="75"/>
      <c r="M5" s="75"/>
      <c r="N5" s="75"/>
      <c r="O5" s="75"/>
      <c r="P5" s="75"/>
      <c r="Q5" s="75"/>
      <c r="R5" s="75"/>
      <c r="S5" s="75"/>
      <c r="T5" s="75"/>
      <c r="U5" s="79"/>
      <c r="V5" s="75"/>
      <c r="W5" s="75"/>
      <c r="X5" s="75"/>
      <c r="Y5" s="75"/>
      <c r="Z5" s="75"/>
      <c r="AA5" s="75"/>
      <c r="AB5" s="79"/>
      <c r="AC5" s="75"/>
      <c r="AD5" s="75"/>
      <c r="AE5" s="75"/>
      <c r="AF5" s="75"/>
      <c r="AG5" s="75"/>
      <c r="AH5" s="75"/>
      <c r="AI5" s="79"/>
    </row>
    <row r="6" spans="1:35" s="53" customFormat="1">
      <c r="A6" s="92">
        <v>3</v>
      </c>
      <c r="B6" s="95" t="s">
        <v>493</v>
      </c>
      <c r="C6" s="76"/>
      <c r="D6" s="75"/>
      <c r="E6" s="75"/>
      <c r="F6" s="94"/>
      <c r="G6" s="79"/>
      <c r="H6" s="74"/>
      <c r="I6" s="75"/>
      <c r="J6" s="75"/>
      <c r="K6" s="75"/>
      <c r="L6" s="75"/>
      <c r="M6" s="75"/>
      <c r="N6" s="75"/>
      <c r="O6" s="75"/>
      <c r="P6" s="75"/>
      <c r="Q6" s="75"/>
      <c r="R6" s="75"/>
      <c r="S6" s="75"/>
      <c r="T6" s="75"/>
      <c r="U6" s="79"/>
      <c r="V6" s="75"/>
      <c r="W6" s="75"/>
      <c r="X6" s="75"/>
      <c r="Y6" s="75"/>
      <c r="Z6" s="75"/>
      <c r="AA6" s="75"/>
      <c r="AB6" s="79"/>
      <c r="AC6" s="75"/>
      <c r="AD6" s="75"/>
      <c r="AE6" s="75"/>
      <c r="AF6" s="75"/>
      <c r="AG6" s="75"/>
      <c r="AH6" s="75"/>
      <c r="AI6" s="79"/>
    </row>
    <row r="7" spans="1:35" s="53" customFormat="1">
      <c r="A7" s="96">
        <v>4</v>
      </c>
      <c r="B7" s="97" t="s">
        <v>495</v>
      </c>
      <c r="C7" s="76"/>
      <c r="D7" s="75"/>
      <c r="E7" s="75"/>
      <c r="F7" s="94"/>
      <c r="G7" s="79"/>
      <c r="H7" s="74"/>
      <c r="I7" s="75"/>
      <c r="J7" s="75"/>
      <c r="K7" s="75"/>
      <c r="L7" s="75"/>
      <c r="M7" s="75"/>
      <c r="N7" s="75"/>
      <c r="O7" s="75"/>
      <c r="P7" s="75"/>
      <c r="Q7" s="75"/>
      <c r="R7" s="75"/>
      <c r="S7" s="75"/>
      <c r="T7" s="75"/>
      <c r="U7" s="79"/>
      <c r="V7" s="75"/>
      <c r="W7" s="75"/>
      <c r="X7" s="75"/>
      <c r="Y7" s="75"/>
      <c r="Z7" s="75"/>
      <c r="AA7" s="75"/>
      <c r="AB7" s="79"/>
      <c r="AC7" s="75"/>
      <c r="AD7" s="75"/>
      <c r="AE7" s="75"/>
      <c r="AF7" s="75"/>
      <c r="AG7" s="75"/>
      <c r="AH7" s="75"/>
      <c r="AI7" s="79"/>
    </row>
    <row r="8" spans="1:35" s="53" customFormat="1">
      <c r="A8" s="96">
        <v>5</v>
      </c>
      <c r="B8" s="95" t="s">
        <v>521</v>
      </c>
      <c r="C8" s="76"/>
      <c r="D8" s="75"/>
      <c r="E8" s="75"/>
      <c r="F8" s="94"/>
      <c r="G8" s="79"/>
      <c r="H8" s="74"/>
      <c r="I8" s="75"/>
      <c r="J8" s="75"/>
      <c r="K8" s="75"/>
      <c r="L8" s="75"/>
      <c r="M8" s="75"/>
      <c r="N8" s="75"/>
      <c r="O8" s="75"/>
      <c r="P8" s="75"/>
      <c r="Q8" s="75"/>
      <c r="R8" s="75"/>
      <c r="S8" s="75"/>
      <c r="T8" s="75"/>
      <c r="U8" s="79"/>
      <c r="V8" s="75"/>
      <c r="W8" s="75"/>
      <c r="X8" s="75"/>
      <c r="Y8" s="75"/>
      <c r="Z8" s="75"/>
      <c r="AA8" s="75"/>
      <c r="AB8" s="79"/>
      <c r="AC8" s="75"/>
      <c r="AD8" s="75"/>
      <c r="AE8" s="75"/>
      <c r="AF8" s="75"/>
      <c r="AG8" s="75"/>
      <c r="AH8" s="75"/>
      <c r="AI8" s="79"/>
    </row>
    <row r="9" spans="1:35" s="53" customFormat="1">
      <c r="A9" s="98">
        <v>6</v>
      </c>
      <c r="B9" s="99" t="s">
        <v>499</v>
      </c>
      <c r="C9" s="76"/>
      <c r="D9" s="75"/>
      <c r="E9" s="75"/>
      <c r="F9" s="94"/>
      <c r="G9" s="79"/>
      <c r="H9" s="74"/>
      <c r="I9" s="75"/>
      <c r="J9" s="75"/>
      <c r="K9" s="75"/>
      <c r="L9" s="75"/>
      <c r="M9" s="75"/>
      <c r="N9" s="75"/>
      <c r="O9" s="75"/>
      <c r="P9" s="75"/>
      <c r="Q9" s="75"/>
      <c r="R9" s="75"/>
      <c r="S9" s="75"/>
      <c r="T9" s="75"/>
      <c r="U9" s="79"/>
      <c r="V9" s="75"/>
      <c r="W9" s="75"/>
      <c r="X9" s="75"/>
      <c r="Y9" s="75"/>
      <c r="Z9" s="75"/>
      <c r="AA9" s="75"/>
      <c r="AB9" s="79"/>
      <c r="AC9" s="75"/>
      <c r="AD9" s="75"/>
      <c r="AE9" s="75"/>
      <c r="AF9" s="75"/>
      <c r="AG9" s="75"/>
      <c r="AH9" s="75"/>
      <c r="AI9" s="79"/>
    </row>
    <row r="10" spans="1:35" s="53" customFormat="1" ht="23.25">
      <c r="A10" s="61"/>
      <c r="B10" s="91" t="s">
        <v>522</v>
      </c>
      <c r="C10" s="63"/>
      <c r="D10" s="64"/>
      <c r="E10" s="64"/>
      <c r="F10" s="65"/>
      <c r="G10" s="66"/>
      <c r="H10" s="67"/>
      <c r="I10" s="64"/>
      <c r="J10" s="64"/>
      <c r="K10" s="64"/>
      <c r="L10" s="64"/>
      <c r="M10" s="64"/>
      <c r="N10" s="64"/>
      <c r="O10" s="64"/>
      <c r="P10" s="64"/>
      <c r="Q10" s="64"/>
      <c r="R10" s="64"/>
      <c r="S10" s="64"/>
      <c r="T10" s="64"/>
      <c r="U10" s="66"/>
      <c r="V10" s="64"/>
      <c r="W10" s="64"/>
      <c r="X10" s="64"/>
      <c r="Y10" s="64"/>
      <c r="Z10" s="64"/>
      <c r="AA10" s="64"/>
      <c r="AB10" s="66"/>
      <c r="AC10" s="64"/>
      <c r="AD10" s="64"/>
      <c r="AE10" s="64"/>
      <c r="AF10" s="64"/>
      <c r="AG10" s="64"/>
      <c r="AH10" s="64"/>
      <c r="AI10" s="66"/>
    </row>
    <row r="11" spans="1:35" s="53" customFormat="1">
      <c r="A11" s="100">
        <v>7</v>
      </c>
      <c r="B11" s="93" t="s">
        <v>523</v>
      </c>
      <c r="C11" s="76"/>
      <c r="D11" s="75"/>
      <c r="E11" s="75"/>
      <c r="F11" s="94"/>
      <c r="G11" s="79"/>
      <c r="H11" s="74"/>
      <c r="I11" s="75"/>
      <c r="J11" s="75"/>
      <c r="K11" s="75"/>
      <c r="L11" s="75"/>
      <c r="M11" s="75"/>
      <c r="N11" s="75"/>
      <c r="O11" s="75"/>
      <c r="P11" s="75"/>
      <c r="Q11" s="75"/>
      <c r="R11" s="75"/>
      <c r="S11" s="75"/>
      <c r="T11" s="75"/>
      <c r="U11" s="79"/>
      <c r="V11" s="75"/>
      <c r="W11" s="75"/>
      <c r="X11" s="75"/>
      <c r="Y11" s="75"/>
      <c r="Z11" s="75"/>
      <c r="AA11" s="75"/>
      <c r="AB11" s="79"/>
      <c r="AC11" s="75"/>
      <c r="AD11" s="75"/>
      <c r="AE11" s="75"/>
      <c r="AF11" s="75"/>
      <c r="AG11" s="75"/>
      <c r="AH11" s="75"/>
      <c r="AI11" s="79"/>
    </row>
    <row r="12" spans="1:35" s="53" customFormat="1">
      <c r="A12" s="96">
        <v>8</v>
      </c>
      <c r="B12" s="95" t="s">
        <v>524</v>
      </c>
      <c r="C12" s="76"/>
      <c r="D12" s="75"/>
      <c r="E12" s="75"/>
      <c r="F12" s="94"/>
      <c r="G12" s="79"/>
      <c r="H12" s="74"/>
      <c r="I12" s="75"/>
      <c r="J12" s="75"/>
      <c r="K12" s="75"/>
      <c r="L12" s="75"/>
      <c r="M12" s="75"/>
      <c r="N12" s="75"/>
      <c r="O12" s="75"/>
      <c r="P12" s="75"/>
      <c r="Q12" s="75"/>
      <c r="R12" s="75"/>
      <c r="S12" s="75"/>
      <c r="T12" s="75"/>
      <c r="U12" s="79"/>
      <c r="V12" s="75"/>
      <c r="W12" s="75"/>
      <c r="X12" s="75"/>
      <c r="Y12" s="75"/>
      <c r="Z12" s="75"/>
      <c r="AA12" s="75"/>
      <c r="AB12" s="79"/>
      <c r="AC12" s="75"/>
      <c r="AD12" s="75"/>
      <c r="AE12" s="75"/>
      <c r="AF12" s="75"/>
      <c r="AG12" s="75"/>
      <c r="AH12" s="75"/>
      <c r="AI12" s="79"/>
    </row>
    <row r="13" spans="1:35" s="53" customFormat="1">
      <c r="A13" s="96">
        <v>9</v>
      </c>
      <c r="B13" s="95" t="s">
        <v>525</v>
      </c>
      <c r="C13" s="76"/>
      <c r="D13" s="75"/>
      <c r="E13" s="75"/>
      <c r="F13" s="94"/>
      <c r="G13" s="79"/>
      <c r="H13" s="74"/>
      <c r="I13" s="75"/>
      <c r="J13" s="75"/>
      <c r="K13" s="75"/>
      <c r="L13" s="75"/>
      <c r="M13" s="75"/>
      <c r="N13" s="75"/>
      <c r="O13" s="75"/>
      <c r="P13" s="75"/>
      <c r="Q13" s="75"/>
      <c r="R13" s="75"/>
      <c r="S13" s="75"/>
      <c r="T13" s="75"/>
      <c r="U13" s="79"/>
      <c r="V13" s="75"/>
      <c r="W13" s="75"/>
      <c r="X13" s="75"/>
      <c r="Y13" s="75"/>
      <c r="Z13" s="75"/>
      <c r="AA13" s="75"/>
      <c r="AB13" s="79"/>
      <c r="AC13" s="75"/>
      <c r="AD13" s="75"/>
      <c r="AE13" s="75"/>
      <c r="AF13" s="75"/>
      <c r="AG13" s="75"/>
      <c r="AH13" s="75"/>
      <c r="AI13" s="79"/>
    </row>
    <row r="14" spans="1:35" s="53" customFormat="1">
      <c r="A14" s="96">
        <v>10</v>
      </c>
      <c r="B14" s="95" t="s">
        <v>526</v>
      </c>
      <c r="C14" s="76"/>
      <c r="D14" s="75"/>
      <c r="E14" s="75"/>
      <c r="F14" s="94"/>
      <c r="G14" s="79"/>
      <c r="H14" s="74"/>
      <c r="I14" s="75"/>
      <c r="J14" s="75"/>
      <c r="K14" s="75"/>
      <c r="L14" s="75"/>
      <c r="M14" s="75"/>
      <c r="N14" s="75"/>
      <c r="O14" s="75"/>
      <c r="P14" s="75"/>
      <c r="Q14" s="75"/>
      <c r="R14" s="75"/>
      <c r="S14" s="75"/>
      <c r="T14" s="75"/>
      <c r="U14" s="79"/>
      <c r="V14" s="75"/>
      <c r="W14" s="75"/>
      <c r="X14" s="75"/>
      <c r="Y14" s="75"/>
      <c r="Z14" s="75"/>
      <c r="AA14" s="75"/>
      <c r="AB14" s="79"/>
      <c r="AC14" s="75"/>
      <c r="AD14" s="75"/>
      <c r="AE14" s="75"/>
      <c r="AF14" s="75"/>
      <c r="AG14" s="75"/>
      <c r="AH14" s="75"/>
      <c r="AI14" s="79"/>
    </row>
    <row r="15" spans="1:35" s="53" customFormat="1">
      <c r="A15" s="96">
        <v>11</v>
      </c>
      <c r="B15" s="95" t="s">
        <v>527</v>
      </c>
      <c r="C15" s="76"/>
      <c r="D15" s="75"/>
      <c r="E15" s="75"/>
      <c r="F15" s="94"/>
      <c r="G15" s="79"/>
      <c r="H15" s="74"/>
      <c r="I15" s="75"/>
      <c r="J15" s="75"/>
      <c r="K15" s="75"/>
      <c r="L15" s="75"/>
      <c r="M15" s="75"/>
      <c r="N15" s="75"/>
      <c r="O15" s="75"/>
      <c r="P15" s="75"/>
      <c r="Q15" s="75"/>
      <c r="R15" s="75"/>
      <c r="S15" s="75"/>
      <c r="T15" s="75"/>
      <c r="U15" s="79"/>
      <c r="V15" s="75"/>
      <c r="W15" s="75"/>
      <c r="X15" s="75"/>
      <c r="Y15" s="75"/>
      <c r="Z15" s="75"/>
      <c r="AA15" s="75"/>
      <c r="AB15" s="79"/>
      <c r="AC15" s="75"/>
      <c r="AD15" s="75"/>
      <c r="AE15" s="75"/>
      <c r="AF15" s="75"/>
      <c r="AG15" s="75"/>
      <c r="AH15" s="75"/>
      <c r="AI15" s="79"/>
    </row>
    <row r="16" spans="1:35" s="53" customFormat="1">
      <c r="A16" s="96">
        <v>12</v>
      </c>
      <c r="B16" s="95" t="s">
        <v>528</v>
      </c>
      <c r="C16" s="76"/>
      <c r="D16" s="75"/>
      <c r="E16" s="75"/>
      <c r="F16" s="94"/>
      <c r="G16" s="79"/>
      <c r="H16" s="74"/>
      <c r="I16" s="75"/>
      <c r="J16" s="75"/>
      <c r="K16" s="75"/>
      <c r="L16" s="75"/>
      <c r="M16" s="75"/>
      <c r="N16" s="75"/>
      <c r="O16" s="75"/>
      <c r="P16" s="75"/>
      <c r="Q16" s="75"/>
      <c r="R16" s="75"/>
      <c r="S16" s="75"/>
      <c r="T16" s="75"/>
      <c r="U16" s="79"/>
      <c r="V16" s="75"/>
      <c r="W16" s="75"/>
      <c r="X16" s="75"/>
      <c r="Y16" s="75"/>
      <c r="Z16" s="75"/>
      <c r="AA16" s="75"/>
      <c r="AB16" s="79"/>
      <c r="AC16" s="75"/>
      <c r="AD16" s="75"/>
      <c r="AE16" s="75"/>
      <c r="AF16" s="75"/>
      <c r="AG16" s="75"/>
      <c r="AH16" s="75"/>
      <c r="AI16" s="79"/>
    </row>
    <row r="17" spans="1:35" s="53" customFormat="1">
      <c r="A17" s="96">
        <v>13</v>
      </c>
      <c r="B17" s="101" t="s">
        <v>529</v>
      </c>
      <c r="C17" s="76"/>
      <c r="D17" s="75"/>
      <c r="E17" s="75"/>
      <c r="F17" s="94"/>
      <c r="G17" s="79"/>
      <c r="H17" s="74"/>
      <c r="I17" s="75"/>
      <c r="J17" s="75"/>
      <c r="K17" s="75"/>
      <c r="L17" s="75"/>
      <c r="M17" s="75"/>
      <c r="N17" s="75"/>
      <c r="O17" s="75"/>
      <c r="P17" s="75"/>
      <c r="Q17" s="75"/>
      <c r="R17" s="75"/>
      <c r="S17" s="75"/>
      <c r="T17" s="75"/>
      <c r="U17" s="79"/>
      <c r="V17" s="75"/>
      <c r="W17" s="75"/>
      <c r="X17" s="75"/>
      <c r="Y17" s="75"/>
      <c r="Z17" s="75"/>
      <c r="AA17" s="75"/>
      <c r="AB17" s="79"/>
      <c r="AC17" s="75"/>
      <c r="AD17" s="75"/>
      <c r="AE17" s="75"/>
      <c r="AF17" s="75"/>
      <c r="AG17" s="75"/>
      <c r="AH17" s="75"/>
      <c r="AI17" s="79"/>
    </row>
    <row r="18" spans="1:35" s="53" customFormat="1" ht="23.25">
      <c r="A18" s="61"/>
      <c r="B18" s="91" t="s">
        <v>530</v>
      </c>
      <c r="C18" s="63"/>
      <c r="D18" s="64"/>
      <c r="E18" s="64"/>
      <c r="F18" s="65"/>
      <c r="G18" s="66"/>
      <c r="H18" s="67"/>
      <c r="I18" s="64"/>
      <c r="J18" s="64"/>
      <c r="K18" s="64"/>
      <c r="L18" s="64"/>
      <c r="M18" s="64"/>
      <c r="N18" s="64"/>
      <c r="O18" s="64"/>
      <c r="P18" s="64"/>
      <c r="Q18" s="64"/>
      <c r="R18" s="64"/>
      <c r="S18" s="64"/>
      <c r="T18" s="64"/>
      <c r="U18" s="66"/>
      <c r="V18" s="64"/>
      <c r="W18" s="64"/>
      <c r="X18" s="64"/>
      <c r="Y18" s="64"/>
      <c r="Z18" s="64"/>
      <c r="AA18" s="64"/>
      <c r="AB18" s="66"/>
      <c r="AC18" s="64"/>
      <c r="AD18" s="64"/>
      <c r="AE18" s="64"/>
      <c r="AF18" s="64"/>
      <c r="AG18" s="64"/>
      <c r="AH18" s="64"/>
      <c r="AI18" s="66"/>
    </row>
    <row r="19" spans="1:35" s="53" customFormat="1">
      <c r="A19" s="96">
        <v>14</v>
      </c>
      <c r="B19" s="95" t="s">
        <v>531</v>
      </c>
      <c r="C19" s="76"/>
      <c r="D19" s="75"/>
      <c r="E19" s="75"/>
      <c r="F19" s="94"/>
      <c r="G19" s="79"/>
      <c r="H19" s="74"/>
      <c r="I19" s="75"/>
      <c r="J19" s="75"/>
      <c r="K19" s="75"/>
      <c r="L19" s="75"/>
      <c r="M19" s="75"/>
      <c r="N19" s="75"/>
      <c r="O19" s="75"/>
      <c r="P19" s="75"/>
      <c r="Q19" s="75"/>
      <c r="R19" s="75"/>
      <c r="S19" s="75"/>
      <c r="T19" s="75"/>
      <c r="U19" s="79"/>
      <c r="V19" s="75"/>
      <c r="W19" s="75"/>
      <c r="X19" s="75"/>
      <c r="Y19" s="75"/>
      <c r="Z19" s="75"/>
      <c r="AA19" s="75"/>
      <c r="AB19" s="79"/>
      <c r="AC19" s="75"/>
      <c r="AD19" s="75"/>
      <c r="AE19" s="75"/>
      <c r="AF19" s="75"/>
      <c r="AG19" s="75"/>
      <c r="AH19" s="75"/>
      <c r="AI19" s="79"/>
    </row>
    <row r="20" spans="1:35" s="53" customFormat="1">
      <c r="A20" s="96">
        <v>15</v>
      </c>
      <c r="B20" s="95" t="s">
        <v>532</v>
      </c>
      <c r="C20" s="76"/>
      <c r="D20" s="75"/>
      <c r="E20" s="75"/>
      <c r="F20" s="94"/>
      <c r="G20" s="79"/>
      <c r="H20" s="74"/>
      <c r="I20" s="75"/>
      <c r="J20" s="75"/>
      <c r="K20" s="75"/>
      <c r="L20" s="75"/>
      <c r="M20" s="75"/>
      <c r="N20" s="75"/>
      <c r="O20" s="75"/>
      <c r="P20" s="75"/>
      <c r="Q20" s="75"/>
      <c r="R20" s="75"/>
      <c r="S20" s="75"/>
      <c r="T20" s="75"/>
      <c r="U20" s="79"/>
      <c r="V20" s="75"/>
      <c r="W20" s="75"/>
      <c r="X20" s="75"/>
      <c r="Y20" s="75"/>
      <c r="Z20" s="75"/>
      <c r="AA20" s="75"/>
      <c r="AB20" s="79"/>
      <c r="AC20" s="75"/>
      <c r="AD20" s="75"/>
      <c r="AE20" s="75"/>
      <c r="AF20" s="75"/>
      <c r="AG20" s="75"/>
      <c r="AH20" s="75"/>
      <c r="AI20" s="79"/>
    </row>
    <row r="21" spans="1:35" s="53" customFormat="1">
      <c r="A21" s="96">
        <v>16</v>
      </c>
      <c r="B21" s="95" t="s">
        <v>533</v>
      </c>
      <c r="C21" s="76"/>
      <c r="D21" s="75"/>
      <c r="E21" s="75"/>
      <c r="F21" s="94"/>
      <c r="G21" s="79"/>
      <c r="H21" s="74"/>
      <c r="I21" s="75"/>
      <c r="J21" s="75"/>
      <c r="K21" s="75"/>
      <c r="L21" s="75"/>
      <c r="M21" s="75"/>
      <c r="N21" s="75"/>
      <c r="O21" s="75"/>
      <c r="P21" s="75"/>
      <c r="Q21" s="75"/>
      <c r="R21" s="75"/>
      <c r="S21" s="75"/>
      <c r="T21" s="75"/>
      <c r="U21" s="79"/>
      <c r="V21" s="75"/>
      <c r="W21" s="75"/>
      <c r="X21" s="75"/>
      <c r="Y21" s="75"/>
      <c r="Z21" s="75"/>
      <c r="AA21" s="75"/>
      <c r="AB21" s="79"/>
      <c r="AC21" s="75"/>
      <c r="AD21" s="75"/>
      <c r="AE21" s="75"/>
      <c r="AF21" s="75"/>
      <c r="AG21" s="75"/>
      <c r="AH21" s="75"/>
      <c r="AI21" s="79"/>
    </row>
    <row r="22" spans="1:35" s="53" customFormat="1">
      <c r="A22" s="96">
        <v>17</v>
      </c>
      <c r="B22" s="102" t="s">
        <v>534</v>
      </c>
      <c r="C22" s="82"/>
      <c r="D22" s="75"/>
      <c r="E22" s="75"/>
      <c r="F22" s="94"/>
      <c r="G22" s="83"/>
      <c r="H22" s="74"/>
      <c r="I22" s="75"/>
      <c r="J22" s="75"/>
      <c r="K22" s="75"/>
      <c r="L22" s="75"/>
      <c r="M22" s="75"/>
      <c r="N22" s="75"/>
      <c r="O22" s="75"/>
      <c r="P22" s="75"/>
      <c r="Q22" s="75"/>
      <c r="R22" s="75"/>
      <c r="S22" s="75"/>
      <c r="T22" s="75"/>
      <c r="U22" s="83"/>
      <c r="V22" s="75"/>
      <c r="W22" s="75"/>
      <c r="X22" s="75"/>
      <c r="Y22" s="75"/>
      <c r="Z22" s="75"/>
      <c r="AA22" s="75"/>
      <c r="AB22" s="83"/>
      <c r="AC22" s="75"/>
      <c r="AD22" s="75"/>
      <c r="AE22" s="75"/>
      <c r="AF22" s="75"/>
      <c r="AG22" s="75"/>
      <c r="AH22" s="75"/>
      <c r="AI22" s="83"/>
    </row>
    <row r="23" spans="1:35" s="53" customFormat="1">
      <c r="A23" s="96">
        <v>18</v>
      </c>
      <c r="B23" s="95" t="s">
        <v>535</v>
      </c>
      <c r="C23" s="76"/>
      <c r="D23" s="75"/>
      <c r="E23" s="75"/>
      <c r="F23" s="94"/>
      <c r="G23" s="79"/>
      <c r="H23" s="74"/>
      <c r="I23" s="75"/>
      <c r="J23" s="75"/>
      <c r="K23" s="75"/>
      <c r="L23" s="75"/>
      <c r="M23" s="75"/>
      <c r="N23" s="75"/>
      <c r="O23" s="75"/>
      <c r="P23" s="75"/>
      <c r="Q23" s="75"/>
      <c r="R23" s="75"/>
      <c r="S23" s="75"/>
      <c r="T23" s="75"/>
      <c r="U23" s="79"/>
      <c r="V23" s="75"/>
      <c r="W23" s="75"/>
      <c r="X23" s="75"/>
      <c r="Y23" s="75"/>
      <c r="Z23" s="75"/>
      <c r="AA23" s="75"/>
      <c r="AB23" s="79"/>
      <c r="AC23" s="75"/>
      <c r="AD23" s="75"/>
      <c r="AE23" s="75"/>
      <c r="AF23" s="75"/>
      <c r="AG23" s="75"/>
      <c r="AH23" s="75"/>
      <c r="AI23" s="79"/>
    </row>
    <row r="24" spans="1:35" s="53" customFormat="1">
      <c r="A24" s="96">
        <v>19</v>
      </c>
      <c r="B24" s="95" t="s">
        <v>536</v>
      </c>
      <c r="C24" s="76"/>
      <c r="D24" s="75"/>
      <c r="E24" s="75"/>
      <c r="F24" s="94"/>
      <c r="G24" s="79"/>
      <c r="H24" s="74"/>
      <c r="I24" s="75"/>
      <c r="J24" s="75"/>
      <c r="K24" s="75"/>
      <c r="L24" s="75"/>
      <c r="M24" s="75"/>
      <c r="N24" s="75"/>
      <c r="O24" s="75"/>
      <c r="P24" s="75"/>
      <c r="Q24" s="75"/>
      <c r="R24" s="75"/>
      <c r="S24" s="75"/>
      <c r="T24" s="75"/>
      <c r="U24" s="79"/>
      <c r="V24" s="75"/>
      <c r="W24" s="75"/>
      <c r="X24" s="75"/>
      <c r="Y24" s="75"/>
      <c r="Z24" s="75"/>
      <c r="AA24" s="75"/>
      <c r="AB24" s="79"/>
      <c r="AC24" s="75"/>
      <c r="AD24" s="75"/>
      <c r="AE24" s="75"/>
      <c r="AF24" s="75"/>
      <c r="AG24" s="75"/>
      <c r="AH24" s="75"/>
      <c r="AI24" s="79"/>
    </row>
    <row r="25" spans="1:35" s="53" customFormat="1" ht="23.25">
      <c r="A25" s="61"/>
      <c r="B25" s="91" t="s">
        <v>537</v>
      </c>
      <c r="C25" s="63"/>
      <c r="D25" s="64"/>
      <c r="E25" s="64"/>
      <c r="F25" s="65"/>
      <c r="G25" s="66"/>
      <c r="H25" s="67"/>
      <c r="I25" s="64"/>
      <c r="J25" s="64"/>
      <c r="K25" s="64"/>
      <c r="L25" s="64"/>
      <c r="M25" s="64"/>
      <c r="N25" s="64"/>
      <c r="O25" s="64"/>
      <c r="P25" s="64"/>
      <c r="Q25" s="64"/>
      <c r="R25" s="64"/>
      <c r="S25" s="64"/>
      <c r="T25" s="64"/>
      <c r="U25" s="66"/>
      <c r="V25" s="64"/>
      <c r="W25" s="64"/>
      <c r="X25" s="64"/>
      <c r="Y25" s="64"/>
      <c r="Z25" s="64"/>
      <c r="AA25" s="64"/>
      <c r="AB25" s="66"/>
      <c r="AC25" s="64"/>
      <c r="AD25" s="64"/>
      <c r="AE25" s="64"/>
      <c r="AF25" s="64"/>
      <c r="AG25" s="64"/>
      <c r="AH25" s="64"/>
      <c r="AI25" s="66"/>
    </row>
    <row r="26" spans="1:35" s="53" customFormat="1">
      <c r="A26" s="96">
        <v>20</v>
      </c>
      <c r="B26" s="95" t="s">
        <v>538</v>
      </c>
      <c r="C26" s="76"/>
      <c r="D26" s="75"/>
      <c r="E26" s="75"/>
      <c r="F26" s="94"/>
      <c r="G26" s="79"/>
      <c r="H26" s="74"/>
      <c r="I26" s="75"/>
      <c r="J26" s="75"/>
      <c r="K26" s="75"/>
      <c r="L26" s="75"/>
      <c r="M26" s="75"/>
      <c r="N26" s="75"/>
      <c r="O26" s="75"/>
      <c r="P26" s="75"/>
      <c r="Q26" s="75"/>
      <c r="R26" s="75"/>
      <c r="S26" s="75"/>
      <c r="T26" s="75"/>
      <c r="U26" s="79"/>
      <c r="V26" s="75"/>
      <c r="W26" s="75"/>
      <c r="X26" s="75"/>
      <c r="Y26" s="75"/>
      <c r="Z26" s="75"/>
      <c r="AA26" s="75"/>
      <c r="AB26" s="79"/>
      <c r="AC26" s="75"/>
      <c r="AD26" s="75"/>
      <c r="AE26" s="75"/>
      <c r="AF26" s="75"/>
      <c r="AG26" s="75"/>
      <c r="AH26" s="75"/>
      <c r="AI26" s="79"/>
    </row>
    <row r="27" spans="1:35" s="53" customFormat="1">
      <c r="A27" s="96">
        <v>21</v>
      </c>
      <c r="B27" s="95" t="s">
        <v>539</v>
      </c>
      <c r="C27" s="76"/>
      <c r="D27" s="75"/>
      <c r="E27" s="75"/>
      <c r="F27" s="94"/>
      <c r="G27" s="79"/>
      <c r="H27" s="74"/>
      <c r="I27" s="75"/>
      <c r="J27" s="75"/>
      <c r="K27" s="75"/>
      <c r="L27" s="75"/>
      <c r="M27" s="75"/>
      <c r="N27" s="75"/>
      <c r="O27" s="75"/>
      <c r="P27" s="75"/>
      <c r="Q27" s="75"/>
      <c r="R27" s="75"/>
      <c r="S27" s="75"/>
      <c r="T27" s="75"/>
      <c r="U27" s="79"/>
      <c r="V27" s="75"/>
      <c r="W27" s="75"/>
      <c r="X27" s="75"/>
      <c r="Y27" s="75"/>
      <c r="Z27" s="75"/>
      <c r="AA27" s="75"/>
      <c r="AB27" s="79"/>
      <c r="AC27" s="75"/>
      <c r="AD27" s="75"/>
      <c r="AE27" s="75"/>
      <c r="AF27" s="75"/>
      <c r="AG27" s="75"/>
      <c r="AH27" s="75"/>
      <c r="AI27" s="79"/>
    </row>
    <row r="28" spans="1:35" s="53" customFormat="1">
      <c r="A28" s="85"/>
      <c r="B28" s="86"/>
      <c r="C28" s="87"/>
      <c r="D28" s="64"/>
      <c r="E28" s="64"/>
      <c r="F28" s="65"/>
      <c r="G28" s="66"/>
      <c r="H28" s="67"/>
      <c r="I28" s="64"/>
      <c r="J28" s="64"/>
      <c r="K28" s="64"/>
      <c r="L28" s="64"/>
      <c r="M28" s="64"/>
      <c r="N28" s="64"/>
      <c r="O28" s="64"/>
      <c r="P28" s="64"/>
      <c r="Q28" s="64"/>
      <c r="R28" s="64"/>
      <c r="S28" s="64"/>
      <c r="T28" s="64"/>
      <c r="U28" s="66"/>
      <c r="V28" s="64"/>
      <c r="W28" s="64"/>
      <c r="X28" s="64"/>
      <c r="Y28" s="64"/>
      <c r="Z28" s="64"/>
      <c r="AA28" s="64"/>
      <c r="AB28" s="66"/>
      <c r="AC28" s="64"/>
      <c r="AD28" s="64"/>
      <c r="AE28" s="64"/>
      <c r="AF28" s="64"/>
      <c r="AG28" s="64"/>
      <c r="AH28" s="64"/>
      <c r="AI28" s="66"/>
    </row>
  </sheetData>
  <mergeCells count="4">
    <mergeCell ref="D1:F1"/>
    <mergeCell ref="H1:T1"/>
    <mergeCell ref="V1:AA1"/>
    <mergeCell ref="AC1:AH1"/>
  </mergeCells>
  <phoneticPr fontId="18" type="noConversion"/>
  <pageMargins left="0.75" right="0.75" top="1" bottom="1" header="0.5" footer="0.5"/>
  <pageSetup paperSize="9" orientation="portrait" horizontalDpi="4294967292" verticalDpi="4294967292"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96"/>
  <sheetViews>
    <sheetView view="pageBreakPreview" zoomScale="60" zoomScaleNormal="70" workbookViewId="0">
      <selection activeCell="A29" sqref="A29"/>
    </sheetView>
  </sheetViews>
  <sheetFormatPr defaultColWidth="11.42578125" defaultRowHeight="12.75"/>
  <cols>
    <col min="1" max="1" width="74" customWidth="1"/>
    <col min="2" max="2" width="2.7109375" bestFit="1" customWidth="1"/>
    <col min="3" max="3" width="2.140625" customWidth="1"/>
    <col min="4" max="4" width="62.85546875" customWidth="1"/>
    <col min="5" max="5" width="2.7109375" bestFit="1" customWidth="1"/>
    <col min="6" max="6" width="2.140625" customWidth="1"/>
    <col min="7" max="7" width="56.7109375" customWidth="1"/>
    <col min="8" max="8" width="2.28515625" bestFit="1" customWidth="1"/>
  </cols>
  <sheetData>
    <row r="1" spans="1:8" ht="15" thickBot="1">
      <c r="A1" s="49" t="str">
        <f>'All 3-Aree rischio per processi'!A71</f>
        <v>C.2.5.2 Attività di sorveglianza e vigilanza in materia di metrologia legale</v>
      </c>
      <c r="B1" s="31"/>
      <c r="C1" s="31"/>
      <c r="D1" s="31"/>
      <c r="E1" s="31"/>
      <c r="F1" s="31"/>
      <c r="G1" s="31"/>
      <c r="H1" s="31"/>
    </row>
    <row r="2" spans="1:8">
      <c r="A2" s="217" t="s">
        <v>391</v>
      </c>
      <c r="B2" s="218"/>
      <c r="C2" s="32"/>
      <c r="D2" s="218" t="s">
        <v>392</v>
      </c>
      <c r="E2" s="218"/>
      <c r="F2" s="32"/>
      <c r="G2" s="218" t="s">
        <v>393</v>
      </c>
      <c r="H2" s="221"/>
    </row>
    <row r="3" spans="1:8" ht="13.5" thickBot="1">
      <c r="A3" s="219"/>
      <c r="B3" s="220"/>
      <c r="C3" s="33"/>
      <c r="D3" s="220"/>
      <c r="E3" s="220"/>
      <c r="F3" s="33"/>
      <c r="G3" s="220"/>
      <c r="H3" s="222"/>
    </row>
    <row r="4" spans="1:8">
      <c r="A4" s="28" t="s">
        <v>394</v>
      </c>
      <c r="B4" s="34"/>
      <c r="C4" s="35"/>
      <c r="D4" s="29" t="s">
        <v>395</v>
      </c>
      <c r="E4" s="34"/>
      <c r="F4" s="35"/>
      <c r="G4" s="29"/>
      <c r="H4" s="36"/>
    </row>
    <row r="5" spans="1:8" ht="89.25">
      <c r="A5" s="6" t="s">
        <v>396</v>
      </c>
      <c r="B5" s="34"/>
      <c r="C5" s="35"/>
      <c r="D5" s="37" t="s">
        <v>397</v>
      </c>
      <c r="E5" s="34"/>
      <c r="F5" s="35"/>
      <c r="G5" s="7" t="s">
        <v>398</v>
      </c>
      <c r="H5" s="36"/>
    </row>
    <row r="6" spans="1:8">
      <c r="A6" s="38" t="s">
        <v>399</v>
      </c>
      <c r="B6" s="39"/>
      <c r="C6" s="35"/>
      <c r="D6" s="39" t="s">
        <v>400</v>
      </c>
      <c r="E6" s="39">
        <v>1</v>
      </c>
      <c r="F6" s="35"/>
      <c r="G6" s="39" t="s">
        <v>401</v>
      </c>
      <c r="H6" s="40"/>
    </row>
    <row r="7" spans="1:8">
      <c r="A7" s="38" t="s">
        <v>402</v>
      </c>
      <c r="B7" s="39">
        <v>2</v>
      </c>
      <c r="C7" s="35"/>
      <c r="D7" s="39" t="s">
        <v>403</v>
      </c>
      <c r="E7" s="39"/>
      <c r="F7" s="35"/>
      <c r="G7" s="39" t="s">
        <v>404</v>
      </c>
      <c r="H7" s="40">
        <v>2</v>
      </c>
    </row>
    <row r="8" spans="1:8">
      <c r="A8" s="38" t="s">
        <v>405</v>
      </c>
      <c r="B8" s="39"/>
      <c r="C8" s="35"/>
      <c r="D8" s="39" t="s">
        <v>406</v>
      </c>
      <c r="E8" s="39"/>
      <c r="F8" s="35"/>
      <c r="G8" s="39" t="s">
        <v>407</v>
      </c>
      <c r="H8" s="40"/>
    </row>
    <row r="9" spans="1:8">
      <c r="A9" s="38" t="s">
        <v>408</v>
      </c>
      <c r="B9" s="39"/>
      <c r="C9" s="35"/>
      <c r="D9" s="39" t="s">
        <v>409</v>
      </c>
      <c r="E9" s="39"/>
      <c r="F9" s="35"/>
      <c r="G9" s="39" t="s">
        <v>410</v>
      </c>
      <c r="H9" s="40"/>
    </row>
    <row r="10" spans="1:8">
      <c r="A10" s="38" t="s">
        <v>411</v>
      </c>
      <c r="B10" s="39"/>
      <c r="C10" s="35"/>
      <c r="D10" s="39" t="s">
        <v>412</v>
      </c>
      <c r="E10" s="39"/>
      <c r="F10" s="35"/>
      <c r="G10" s="39" t="s">
        <v>413</v>
      </c>
      <c r="H10" s="40"/>
    </row>
    <row r="11" spans="1:8">
      <c r="A11" s="41"/>
      <c r="B11" s="42"/>
      <c r="C11" s="42"/>
      <c r="D11" s="42"/>
      <c r="E11" s="42"/>
      <c r="F11" s="42"/>
      <c r="G11" s="42"/>
      <c r="H11" s="43"/>
    </row>
    <row r="12" spans="1:8">
      <c r="A12" s="28" t="s">
        <v>414</v>
      </c>
      <c r="B12" s="34"/>
      <c r="C12" s="42"/>
      <c r="D12" s="29" t="s">
        <v>415</v>
      </c>
      <c r="E12" s="34"/>
      <c r="F12" s="42"/>
      <c r="G12" s="223"/>
      <c r="H12" s="224"/>
    </row>
    <row r="13" spans="1:8" ht="76.5">
      <c r="A13" s="8" t="s">
        <v>416</v>
      </c>
      <c r="B13" s="34"/>
      <c r="C13" s="42"/>
      <c r="D13" s="7" t="s">
        <v>417</v>
      </c>
      <c r="E13" s="34"/>
      <c r="F13" s="42"/>
      <c r="G13" s="223"/>
      <c r="H13" s="224"/>
    </row>
    <row r="14" spans="1:8">
      <c r="A14" s="44" t="s">
        <v>418</v>
      </c>
      <c r="B14" s="39"/>
      <c r="C14" s="42"/>
      <c r="D14" s="39" t="s">
        <v>419</v>
      </c>
      <c r="E14" s="39">
        <v>1</v>
      </c>
      <c r="F14" s="42"/>
      <c r="G14" s="223"/>
      <c r="H14" s="224"/>
    </row>
    <row r="15" spans="1:8">
      <c r="A15" s="44" t="s">
        <v>420</v>
      </c>
      <c r="B15" s="39">
        <v>5</v>
      </c>
      <c r="C15" s="42"/>
      <c r="D15" s="39" t="s">
        <v>421</v>
      </c>
      <c r="E15" s="39"/>
      <c r="F15" s="42"/>
      <c r="G15" s="223"/>
      <c r="H15" s="224"/>
    </row>
    <row r="16" spans="1:8">
      <c r="A16" s="41"/>
      <c r="B16" s="42"/>
      <c r="C16" s="42"/>
      <c r="D16" s="42"/>
      <c r="E16" s="42"/>
      <c r="F16" s="42"/>
      <c r="G16" s="223"/>
      <c r="H16" s="224"/>
    </row>
    <row r="17" spans="1:8">
      <c r="A17" s="28" t="s">
        <v>422</v>
      </c>
      <c r="B17" s="34"/>
      <c r="C17" s="42"/>
      <c r="D17" s="29" t="s">
        <v>423</v>
      </c>
      <c r="E17" s="34"/>
      <c r="F17" s="42"/>
      <c r="G17" s="223"/>
      <c r="H17" s="224"/>
    </row>
    <row r="18" spans="1:8" ht="38.25">
      <c r="A18" s="8" t="s">
        <v>424</v>
      </c>
      <c r="B18" s="34"/>
      <c r="C18" s="42"/>
      <c r="D18" s="7" t="s">
        <v>425</v>
      </c>
      <c r="E18" s="34"/>
      <c r="F18" s="42"/>
      <c r="G18" s="223"/>
      <c r="H18" s="224"/>
    </row>
    <row r="19" spans="1:8">
      <c r="A19" s="44" t="s">
        <v>426</v>
      </c>
      <c r="B19" s="39">
        <v>1</v>
      </c>
      <c r="C19" s="42"/>
      <c r="D19" s="39" t="s">
        <v>419</v>
      </c>
      <c r="E19" s="39">
        <v>0</v>
      </c>
      <c r="F19" s="42"/>
      <c r="G19" s="223"/>
      <c r="H19" s="224"/>
    </row>
    <row r="20" spans="1:8">
      <c r="A20" s="44" t="s">
        <v>427</v>
      </c>
      <c r="B20" s="39"/>
      <c r="C20" s="42"/>
      <c r="D20" s="39" t="s">
        <v>428</v>
      </c>
      <c r="E20" s="39"/>
      <c r="F20" s="42"/>
      <c r="G20" s="223"/>
      <c r="H20" s="224"/>
    </row>
    <row r="21" spans="1:8">
      <c r="A21" s="44" t="s">
        <v>429</v>
      </c>
      <c r="B21" s="39"/>
      <c r="C21" s="42"/>
      <c r="D21" s="39" t="s">
        <v>430</v>
      </c>
      <c r="E21" s="39"/>
      <c r="F21" s="42"/>
      <c r="G21" s="223"/>
      <c r="H21" s="224"/>
    </row>
    <row r="22" spans="1:8">
      <c r="A22" s="44"/>
      <c r="B22" s="39"/>
      <c r="C22" s="42"/>
      <c r="D22" s="39" t="s">
        <v>431</v>
      </c>
      <c r="E22" s="39"/>
      <c r="F22" s="42"/>
      <c r="G22" s="223"/>
      <c r="H22" s="224"/>
    </row>
    <row r="23" spans="1:8">
      <c r="A23" s="44"/>
      <c r="B23" s="39"/>
      <c r="C23" s="42"/>
      <c r="D23" s="39" t="s">
        <v>432</v>
      </c>
      <c r="E23" s="39"/>
      <c r="F23" s="42"/>
      <c r="G23" s="223"/>
      <c r="H23" s="224"/>
    </row>
    <row r="24" spans="1:8">
      <c r="A24" s="44"/>
      <c r="B24" s="39"/>
      <c r="C24" s="42"/>
      <c r="D24" s="45" t="s">
        <v>433</v>
      </c>
      <c r="E24" s="45"/>
      <c r="F24" s="42"/>
      <c r="G24" s="223"/>
      <c r="H24" s="224"/>
    </row>
    <row r="25" spans="1:8">
      <c r="A25" s="41"/>
      <c r="B25" s="42"/>
      <c r="C25" s="42"/>
      <c r="D25" s="42"/>
      <c r="E25" s="42"/>
      <c r="F25" s="42"/>
      <c r="G25" s="223"/>
      <c r="H25" s="224"/>
    </row>
    <row r="26" spans="1:8">
      <c r="A26" s="28" t="s">
        <v>434</v>
      </c>
      <c r="B26" s="34"/>
      <c r="C26" s="42"/>
      <c r="D26" s="29" t="s">
        <v>435</v>
      </c>
      <c r="E26" s="34"/>
      <c r="F26" s="42"/>
      <c r="G26" s="223"/>
      <c r="H26" s="224"/>
    </row>
    <row r="27" spans="1:8" ht="51">
      <c r="A27" s="8" t="s">
        <v>436</v>
      </c>
      <c r="B27" s="34"/>
      <c r="C27" s="42"/>
      <c r="D27" s="7" t="s">
        <v>437</v>
      </c>
      <c r="E27" s="34"/>
      <c r="F27" s="42"/>
      <c r="G27" s="223"/>
      <c r="H27" s="224"/>
    </row>
    <row r="28" spans="1:8">
      <c r="A28" s="44" t="s">
        <v>438</v>
      </c>
      <c r="B28" s="39"/>
      <c r="C28" s="42"/>
      <c r="D28" s="39" t="s">
        <v>439</v>
      </c>
      <c r="E28" s="39"/>
      <c r="F28" s="42"/>
      <c r="G28" s="223"/>
      <c r="H28" s="224"/>
    </row>
    <row r="29" spans="1:8" ht="25.5">
      <c r="A29" s="38" t="s">
        <v>448</v>
      </c>
      <c r="B29" s="39">
        <v>3</v>
      </c>
      <c r="C29" s="42"/>
      <c r="D29" s="39" t="s">
        <v>441</v>
      </c>
      <c r="E29" s="39">
        <v>2</v>
      </c>
      <c r="F29" s="42"/>
      <c r="G29" s="223"/>
      <c r="H29" s="224"/>
    </row>
    <row r="30" spans="1:8" ht="25.5">
      <c r="A30" s="38" t="s">
        <v>442</v>
      </c>
      <c r="B30" s="39"/>
      <c r="C30" s="42"/>
      <c r="D30" s="50" t="s">
        <v>443</v>
      </c>
      <c r="E30" s="39"/>
      <c r="F30" s="42"/>
      <c r="G30" s="223"/>
      <c r="H30" s="224"/>
    </row>
    <row r="31" spans="1:8">
      <c r="A31" s="44"/>
      <c r="B31" s="39"/>
      <c r="C31" s="42"/>
      <c r="D31" s="39" t="s">
        <v>444</v>
      </c>
      <c r="E31" s="39"/>
      <c r="F31" s="42"/>
      <c r="G31" s="223"/>
      <c r="H31" s="224"/>
    </row>
    <row r="32" spans="1:8">
      <c r="A32" s="44"/>
      <c r="B32" s="39"/>
      <c r="C32" s="42"/>
      <c r="D32" s="39" t="s">
        <v>445</v>
      </c>
      <c r="E32" s="39"/>
      <c r="F32" s="42"/>
      <c r="G32" s="223"/>
      <c r="H32" s="224"/>
    </row>
    <row r="33" spans="1:8">
      <c r="A33" s="41"/>
      <c r="B33" s="42"/>
      <c r="C33" s="42"/>
      <c r="D33" s="42"/>
      <c r="E33" s="42"/>
      <c r="F33" s="42"/>
      <c r="G33" s="223"/>
      <c r="H33" s="224"/>
    </row>
    <row r="34" spans="1:8">
      <c r="A34" s="28" t="s">
        <v>446</v>
      </c>
      <c r="B34" s="34"/>
      <c r="C34" s="42"/>
      <c r="D34" s="227"/>
      <c r="E34" s="227"/>
      <c r="F34" s="227"/>
      <c r="G34" s="223"/>
      <c r="H34" s="224"/>
    </row>
    <row r="35" spans="1:8" ht="51">
      <c r="A35" s="8" t="s">
        <v>447</v>
      </c>
      <c r="B35" s="34"/>
      <c r="C35" s="42"/>
      <c r="D35" s="227"/>
      <c r="E35" s="227"/>
      <c r="F35" s="227"/>
      <c r="G35" s="223"/>
      <c r="H35" s="224"/>
    </row>
    <row r="36" spans="1:8">
      <c r="A36" s="44" t="s">
        <v>419</v>
      </c>
      <c r="B36" s="39">
        <v>1</v>
      </c>
      <c r="C36" s="42"/>
      <c r="D36" s="227"/>
      <c r="E36" s="227"/>
      <c r="F36" s="227"/>
      <c r="G36" s="223"/>
      <c r="H36" s="224"/>
    </row>
    <row r="37" spans="1:8" ht="13.5" thickBot="1">
      <c r="A37" s="46" t="s">
        <v>421</v>
      </c>
      <c r="B37" s="47"/>
      <c r="C37" s="48"/>
      <c r="D37" s="228"/>
      <c r="E37" s="228"/>
      <c r="F37" s="228"/>
      <c r="G37" s="225"/>
      <c r="H37" s="226"/>
    </row>
    <row r="38" spans="1:8" ht="15" thickBot="1">
      <c r="A38" s="49" t="str">
        <f>'All 3-Aree rischio per processi'!A73</f>
        <v>C.2.7.1 Sicurezza e conformità prodotti</v>
      </c>
      <c r="B38" s="31"/>
      <c r="C38" s="31"/>
      <c r="D38" s="31"/>
      <c r="E38" s="31"/>
      <c r="F38" s="31"/>
      <c r="G38" s="31"/>
      <c r="H38" s="31"/>
    </row>
    <row r="39" spans="1:8">
      <c r="A39" s="217" t="s">
        <v>391</v>
      </c>
      <c r="B39" s="218"/>
      <c r="C39" s="32"/>
      <c r="D39" s="218" t="s">
        <v>392</v>
      </c>
      <c r="E39" s="218"/>
      <c r="F39" s="32"/>
      <c r="G39" s="218" t="s">
        <v>393</v>
      </c>
      <c r="H39" s="221"/>
    </row>
    <row r="40" spans="1:8" ht="13.5" thickBot="1">
      <c r="A40" s="219"/>
      <c r="B40" s="220"/>
      <c r="C40" s="33"/>
      <c r="D40" s="220"/>
      <c r="E40" s="220"/>
      <c r="F40" s="33"/>
      <c r="G40" s="220"/>
      <c r="H40" s="222"/>
    </row>
    <row r="41" spans="1:8">
      <c r="A41" s="28" t="s">
        <v>394</v>
      </c>
      <c r="B41" s="34"/>
      <c r="C41" s="35"/>
      <c r="D41" s="29" t="s">
        <v>395</v>
      </c>
      <c r="E41" s="34"/>
      <c r="F41" s="35"/>
      <c r="G41" s="29"/>
      <c r="H41" s="36"/>
    </row>
    <row r="42" spans="1:8" ht="89.25">
      <c r="A42" s="6" t="s">
        <v>396</v>
      </c>
      <c r="B42" s="34"/>
      <c r="C42" s="35"/>
      <c r="D42" s="37" t="s">
        <v>397</v>
      </c>
      <c r="E42" s="34"/>
      <c r="F42" s="35"/>
      <c r="G42" s="7" t="s">
        <v>398</v>
      </c>
      <c r="H42" s="36"/>
    </row>
    <row r="43" spans="1:8">
      <c r="A43" s="38" t="s">
        <v>399</v>
      </c>
      <c r="B43" s="39"/>
      <c r="C43" s="35"/>
      <c r="D43" s="39" t="s">
        <v>400</v>
      </c>
      <c r="E43" s="39">
        <v>1</v>
      </c>
      <c r="F43" s="35"/>
      <c r="G43" s="39" t="s">
        <v>401</v>
      </c>
      <c r="H43" s="40"/>
    </row>
    <row r="44" spans="1:8">
      <c r="A44" s="38" t="s">
        <v>402</v>
      </c>
      <c r="B44" s="39">
        <v>2</v>
      </c>
      <c r="C44" s="35"/>
      <c r="D44" s="39" t="s">
        <v>403</v>
      </c>
      <c r="E44" s="39"/>
      <c r="F44" s="35"/>
      <c r="G44" s="39" t="s">
        <v>404</v>
      </c>
      <c r="H44" s="40">
        <v>2</v>
      </c>
    </row>
    <row r="45" spans="1:8">
      <c r="A45" s="38" t="s">
        <v>405</v>
      </c>
      <c r="B45" s="39"/>
      <c r="C45" s="35"/>
      <c r="D45" s="39" t="s">
        <v>406</v>
      </c>
      <c r="E45" s="39"/>
      <c r="F45" s="35"/>
      <c r="G45" s="39" t="s">
        <v>407</v>
      </c>
      <c r="H45" s="40"/>
    </row>
    <row r="46" spans="1:8">
      <c r="A46" s="38" t="s">
        <v>408</v>
      </c>
      <c r="B46" s="39"/>
      <c r="C46" s="35"/>
      <c r="D46" s="39" t="s">
        <v>409</v>
      </c>
      <c r="E46" s="39"/>
      <c r="F46" s="35"/>
      <c r="G46" s="39" t="s">
        <v>410</v>
      </c>
      <c r="H46" s="40"/>
    </row>
    <row r="47" spans="1:8">
      <c r="A47" s="38" t="s">
        <v>411</v>
      </c>
      <c r="B47" s="39"/>
      <c r="C47" s="35"/>
      <c r="D47" s="39" t="s">
        <v>412</v>
      </c>
      <c r="E47" s="39"/>
      <c r="F47" s="35"/>
      <c r="G47" s="39" t="s">
        <v>413</v>
      </c>
      <c r="H47" s="40"/>
    </row>
    <row r="48" spans="1:8">
      <c r="A48" s="41"/>
      <c r="B48" s="42"/>
      <c r="C48" s="42"/>
      <c r="D48" s="42"/>
      <c r="E48" s="42"/>
      <c r="F48" s="42"/>
      <c r="G48" s="42"/>
      <c r="H48" s="43"/>
    </row>
    <row r="49" spans="1:8">
      <c r="A49" s="28" t="s">
        <v>414</v>
      </c>
      <c r="B49" s="34"/>
      <c r="C49" s="42"/>
      <c r="D49" s="29" t="s">
        <v>415</v>
      </c>
      <c r="E49" s="34"/>
      <c r="F49" s="42"/>
      <c r="G49" s="223"/>
      <c r="H49" s="224"/>
    </row>
    <row r="50" spans="1:8" ht="76.5">
      <c r="A50" s="8" t="s">
        <v>416</v>
      </c>
      <c r="B50" s="34"/>
      <c r="C50" s="42"/>
      <c r="D50" s="7" t="s">
        <v>417</v>
      </c>
      <c r="E50" s="34"/>
      <c r="F50" s="42"/>
      <c r="G50" s="223"/>
      <c r="H50" s="224"/>
    </row>
    <row r="51" spans="1:8">
      <c r="A51" s="44" t="s">
        <v>418</v>
      </c>
      <c r="B51" s="39"/>
      <c r="C51" s="42"/>
      <c r="D51" s="39" t="s">
        <v>419</v>
      </c>
      <c r="E51" s="39">
        <v>1</v>
      </c>
      <c r="F51" s="42"/>
      <c r="G51" s="223"/>
      <c r="H51" s="224"/>
    </row>
    <row r="52" spans="1:8">
      <c r="A52" s="44" t="s">
        <v>420</v>
      </c>
      <c r="B52" s="39">
        <v>5</v>
      </c>
      <c r="C52" s="42"/>
      <c r="D52" s="39" t="s">
        <v>421</v>
      </c>
      <c r="E52" s="39"/>
      <c r="F52" s="42"/>
      <c r="G52" s="223"/>
      <c r="H52" s="224"/>
    </row>
    <row r="53" spans="1:8">
      <c r="A53" s="41"/>
      <c r="B53" s="42"/>
      <c r="C53" s="42"/>
      <c r="D53" s="42"/>
      <c r="E53" s="42"/>
      <c r="F53" s="42"/>
      <c r="G53" s="223"/>
      <c r="H53" s="224"/>
    </row>
    <row r="54" spans="1:8">
      <c r="A54" s="28" t="s">
        <v>422</v>
      </c>
      <c r="B54" s="34"/>
      <c r="C54" s="42"/>
      <c r="D54" s="29" t="s">
        <v>423</v>
      </c>
      <c r="E54" s="34"/>
      <c r="F54" s="42"/>
      <c r="G54" s="223"/>
      <c r="H54" s="224"/>
    </row>
    <row r="55" spans="1:8" ht="38.25">
      <c r="A55" s="8" t="s">
        <v>424</v>
      </c>
      <c r="B55" s="34"/>
      <c r="C55" s="42"/>
      <c r="D55" s="7" t="s">
        <v>425</v>
      </c>
      <c r="E55" s="34"/>
      <c r="F55" s="42"/>
      <c r="G55" s="223"/>
      <c r="H55" s="224"/>
    </row>
    <row r="56" spans="1:8">
      <c r="A56" s="44" t="s">
        <v>426</v>
      </c>
      <c r="B56" s="39">
        <v>1</v>
      </c>
      <c r="C56" s="42"/>
      <c r="D56" s="39" t="s">
        <v>419</v>
      </c>
      <c r="E56" s="39">
        <v>0</v>
      </c>
      <c r="F56" s="42"/>
      <c r="G56" s="223"/>
      <c r="H56" s="224"/>
    </row>
    <row r="57" spans="1:8">
      <c r="A57" s="44" t="s">
        <v>427</v>
      </c>
      <c r="B57" s="39"/>
      <c r="C57" s="42"/>
      <c r="D57" s="39" t="s">
        <v>428</v>
      </c>
      <c r="E57" s="39"/>
      <c r="F57" s="42"/>
      <c r="G57" s="223"/>
      <c r="H57" s="224"/>
    </row>
    <row r="58" spans="1:8">
      <c r="A58" s="44" t="s">
        <v>429</v>
      </c>
      <c r="B58" s="39"/>
      <c r="C58" s="42"/>
      <c r="D58" s="39" t="s">
        <v>430</v>
      </c>
      <c r="E58" s="39"/>
      <c r="F58" s="42"/>
      <c r="G58" s="223"/>
      <c r="H58" s="224"/>
    </row>
    <row r="59" spans="1:8">
      <c r="A59" s="44"/>
      <c r="B59" s="39"/>
      <c r="C59" s="42"/>
      <c r="D59" s="39" t="s">
        <v>431</v>
      </c>
      <c r="E59" s="39"/>
      <c r="F59" s="42"/>
      <c r="G59" s="223"/>
      <c r="H59" s="224"/>
    </row>
    <row r="60" spans="1:8">
      <c r="A60" s="44"/>
      <c r="B60" s="39"/>
      <c r="C60" s="42"/>
      <c r="D60" s="39" t="s">
        <v>432</v>
      </c>
      <c r="E60" s="39"/>
      <c r="F60" s="42"/>
      <c r="G60" s="223"/>
      <c r="H60" s="224"/>
    </row>
    <row r="61" spans="1:8">
      <c r="A61" s="44"/>
      <c r="B61" s="39"/>
      <c r="C61" s="42"/>
      <c r="D61" s="45" t="s">
        <v>433</v>
      </c>
      <c r="E61" s="45"/>
      <c r="F61" s="42"/>
      <c r="G61" s="223"/>
      <c r="H61" s="224"/>
    </row>
    <row r="62" spans="1:8">
      <c r="A62" s="41"/>
      <c r="B62" s="42"/>
      <c r="C62" s="42"/>
      <c r="D62" s="42"/>
      <c r="E62" s="42"/>
      <c r="F62" s="42"/>
      <c r="G62" s="223"/>
      <c r="H62" s="224"/>
    </row>
    <row r="63" spans="1:8">
      <c r="A63" s="28" t="s">
        <v>434</v>
      </c>
      <c r="B63" s="34"/>
      <c r="C63" s="42"/>
      <c r="D63" s="29" t="s">
        <v>435</v>
      </c>
      <c r="E63" s="34"/>
      <c r="F63" s="42"/>
      <c r="G63" s="223"/>
      <c r="H63" s="224"/>
    </row>
    <row r="64" spans="1:8" ht="51">
      <c r="A64" s="8" t="s">
        <v>436</v>
      </c>
      <c r="B64" s="34"/>
      <c r="C64" s="42"/>
      <c r="D64" s="7" t="s">
        <v>437</v>
      </c>
      <c r="E64" s="34"/>
      <c r="F64" s="42"/>
      <c r="G64" s="223"/>
      <c r="H64" s="224"/>
    </row>
    <row r="65" spans="1:8">
      <c r="A65" s="44" t="s">
        <v>438</v>
      </c>
      <c r="B65" s="39"/>
      <c r="C65" s="42"/>
      <c r="D65" s="39" t="s">
        <v>439</v>
      </c>
      <c r="E65" s="39"/>
      <c r="F65" s="42"/>
      <c r="G65" s="223"/>
      <c r="H65" s="224"/>
    </row>
    <row r="66" spans="1:8" ht="25.5">
      <c r="A66" s="38" t="s">
        <v>448</v>
      </c>
      <c r="B66" s="39">
        <v>3</v>
      </c>
      <c r="C66" s="42"/>
      <c r="D66" s="39" t="s">
        <v>441</v>
      </c>
      <c r="E66" s="39">
        <v>2</v>
      </c>
      <c r="F66" s="42"/>
      <c r="G66" s="223"/>
      <c r="H66" s="224"/>
    </row>
    <row r="67" spans="1:8" ht="25.5">
      <c r="A67" s="38" t="s">
        <v>442</v>
      </c>
      <c r="B67" s="39"/>
      <c r="C67" s="42"/>
      <c r="D67" s="50" t="s">
        <v>443</v>
      </c>
      <c r="E67" s="39"/>
      <c r="F67" s="42"/>
      <c r="G67" s="223"/>
      <c r="H67" s="224"/>
    </row>
    <row r="68" spans="1:8">
      <c r="A68" s="44"/>
      <c r="B68" s="39"/>
      <c r="C68" s="42"/>
      <c r="D68" s="39" t="s">
        <v>444</v>
      </c>
      <c r="E68" s="39"/>
      <c r="F68" s="42"/>
      <c r="G68" s="223"/>
      <c r="H68" s="224"/>
    </row>
    <row r="69" spans="1:8">
      <c r="A69" s="44"/>
      <c r="B69" s="39"/>
      <c r="C69" s="42"/>
      <c r="D69" s="39" t="s">
        <v>445</v>
      </c>
      <c r="E69" s="39"/>
      <c r="F69" s="42"/>
      <c r="G69" s="223"/>
      <c r="H69" s="224"/>
    </row>
    <row r="70" spans="1:8">
      <c r="A70" s="41"/>
      <c r="B70" s="42"/>
      <c r="C70" s="42"/>
      <c r="D70" s="42"/>
      <c r="E70" s="42"/>
      <c r="F70" s="42"/>
      <c r="G70" s="223"/>
      <c r="H70" s="224"/>
    </row>
    <row r="71" spans="1:8">
      <c r="A71" s="28" t="s">
        <v>446</v>
      </c>
      <c r="B71" s="34"/>
      <c r="C71" s="42"/>
      <c r="D71" s="227"/>
      <c r="E71" s="227"/>
      <c r="F71" s="227"/>
      <c r="G71" s="223"/>
      <c r="H71" s="224"/>
    </row>
    <row r="72" spans="1:8" ht="51">
      <c r="A72" s="8" t="s">
        <v>447</v>
      </c>
      <c r="B72" s="34"/>
      <c r="C72" s="42"/>
      <c r="D72" s="227"/>
      <c r="E72" s="227"/>
      <c r="F72" s="227"/>
      <c r="G72" s="223"/>
      <c r="H72" s="224"/>
    </row>
    <row r="73" spans="1:8">
      <c r="A73" s="44" t="s">
        <v>419</v>
      </c>
      <c r="B73" s="39">
        <v>1</v>
      </c>
      <c r="C73" s="42"/>
      <c r="D73" s="227"/>
      <c r="E73" s="227"/>
      <c r="F73" s="227"/>
      <c r="G73" s="223"/>
      <c r="H73" s="224"/>
    </row>
    <row r="74" spans="1:8" ht="13.5" thickBot="1">
      <c r="A74" s="46" t="s">
        <v>421</v>
      </c>
      <c r="B74" s="47"/>
      <c r="C74" s="48"/>
      <c r="D74" s="228"/>
      <c r="E74" s="228"/>
      <c r="F74" s="228"/>
      <c r="G74" s="225"/>
      <c r="H74" s="226"/>
    </row>
    <row r="75" spans="1:8" ht="15" thickBot="1">
      <c r="A75" s="49" t="str">
        <f>'All 3-Aree rischio per processi'!A74</f>
        <v>C.2.7.2 Gestione controlli prodotti delle filiere del made in Italy e organismi di controllo</v>
      </c>
      <c r="B75" s="31"/>
      <c r="C75" s="31"/>
      <c r="D75" s="31"/>
      <c r="E75" s="31"/>
      <c r="F75" s="31"/>
      <c r="G75" s="31"/>
      <c r="H75" s="31"/>
    </row>
    <row r="76" spans="1:8">
      <c r="A76" s="217" t="s">
        <v>391</v>
      </c>
      <c r="B76" s="218"/>
      <c r="C76" s="32"/>
      <c r="D76" s="218" t="s">
        <v>392</v>
      </c>
      <c r="E76" s="218"/>
      <c r="F76" s="32"/>
      <c r="G76" s="218" t="s">
        <v>393</v>
      </c>
      <c r="H76" s="221"/>
    </row>
    <row r="77" spans="1:8" ht="13.5" thickBot="1">
      <c r="A77" s="219"/>
      <c r="B77" s="220"/>
      <c r="C77" s="33"/>
      <c r="D77" s="220"/>
      <c r="E77" s="220"/>
      <c r="F77" s="33"/>
      <c r="G77" s="220"/>
      <c r="H77" s="222"/>
    </row>
    <row r="78" spans="1:8">
      <c r="A78" s="28" t="s">
        <v>394</v>
      </c>
      <c r="B78" s="34"/>
      <c r="C78" s="35"/>
      <c r="D78" s="29" t="s">
        <v>395</v>
      </c>
      <c r="E78" s="34"/>
      <c r="F78" s="35"/>
      <c r="G78" s="29"/>
      <c r="H78" s="36"/>
    </row>
    <row r="79" spans="1:8" ht="89.25">
      <c r="A79" s="6" t="s">
        <v>396</v>
      </c>
      <c r="B79" s="34"/>
      <c r="C79" s="35"/>
      <c r="D79" s="37" t="s">
        <v>397</v>
      </c>
      <c r="E79" s="34"/>
      <c r="F79" s="35"/>
      <c r="G79" s="7" t="s">
        <v>398</v>
      </c>
      <c r="H79" s="36"/>
    </row>
    <row r="80" spans="1:8">
      <c r="A80" s="38" t="s">
        <v>399</v>
      </c>
      <c r="B80" s="39"/>
      <c r="C80" s="35"/>
      <c r="D80" s="39" t="s">
        <v>400</v>
      </c>
      <c r="E80" s="39">
        <v>1</v>
      </c>
      <c r="F80" s="35"/>
      <c r="G80" s="39" t="s">
        <v>401</v>
      </c>
      <c r="H80" s="40"/>
    </row>
    <row r="81" spans="1:8">
      <c r="A81" s="38" t="s">
        <v>402</v>
      </c>
      <c r="B81" s="39">
        <v>2</v>
      </c>
      <c r="C81" s="35"/>
      <c r="D81" s="39" t="s">
        <v>403</v>
      </c>
      <c r="E81" s="39"/>
      <c r="F81" s="35"/>
      <c r="G81" s="39" t="s">
        <v>404</v>
      </c>
      <c r="H81" s="40">
        <v>2</v>
      </c>
    </row>
    <row r="82" spans="1:8">
      <c r="A82" s="38" t="s">
        <v>405</v>
      </c>
      <c r="B82" s="39"/>
      <c r="C82" s="35"/>
      <c r="D82" s="39" t="s">
        <v>406</v>
      </c>
      <c r="E82" s="39"/>
      <c r="F82" s="35"/>
      <c r="G82" s="39" t="s">
        <v>407</v>
      </c>
      <c r="H82" s="40"/>
    </row>
    <row r="83" spans="1:8">
      <c r="A83" s="38" t="s">
        <v>408</v>
      </c>
      <c r="B83" s="39"/>
      <c r="C83" s="35"/>
      <c r="D83" s="39" t="s">
        <v>409</v>
      </c>
      <c r="E83" s="39"/>
      <c r="F83" s="35"/>
      <c r="G83" s="39" t="s">
        <v>410</v>
      </c>
      <c r="H83" s="40"/>
    </row>
    <row r="84" spans="1:8">
      <c r="A84" s="38" t="s">
        <v>411</v>
      </c>
      <c r="B84" s="39"/>
      <c r="C84" s="35"/>
      <c r="D84" s="39" t="s">
        <v>412</v>
      </c>
      <c r="E84" s="39"/>
      <c r="F84" s="35"/>
      <c r="G84" s="39" t="s">
        <v>413</v>
      </c>
      <c r="H84" s="40"/>
    </row>
    <row r="85" spans="1:8">
      <c r="A85" s="41"/>
      <c r="B85" s="42"/>
      <c r="C85" s="42"/>
      <c r="D85" s="42"/>
      <c r="E85" s="42"/>
      <c r="F85" s="42"/>
      <c r="G85" s="42"/>
      <c r="H85" s="43"/>
    </row>
    <row r="86" spans="1:8">
      <c r="A86" s="28" t="s">
        <v>414</v>
      </c>
      <c r="B86" s="34"/>
      <c r="C86" s="42"/>
      <c r="D86" s="29" t="s">
        <v>415</v>
      </c>
      <c r="E86" s="34"/>
      <c r="F86" s="42"/>
      <c r="G86" s="223"/>
      <c r="H86" s="224"/>
    </row>
    <row r="87" spans="1:8" ht="76.5">
      <c r="A87" s="8" t="s">
        <v>416</v>
      </c>
      <c r="B87" s="34"/>
      <c r="C87" s="42"/>
      <c r="D87" s="7" t="s">
        <v>417</v>
      </c>
      <c r="E87" s="34"/>
      <c r="F87" s="42"/>
      <c r="G87" s="223"/>
      <c r="H87" s="224"/>
    </row>
    <row r="88" spans="1:8">
      <c r="A88" s="44" t="s">
        <v>418</v>
      </c>
      <c r="B88" s="39"/>
      <c r="C88" s="42"/>
      <c r="D88" s="39" t="s">
        <v>419</v>
      </c>
      <c r="E88" s="39">
        <v>1</v>
      </c>
      <c r="F88" s="42"/>
      <c r="G88" s="223"/>
      <c r="H88" s="224"/>
    </row>
    <row r="89" spans="1:8">
      <c r="A89" s="44" t="s">
        <v>420</v>
      </c>
      <c r="B89" s="39">
        <v>5</v>
      </c>
      <c r="C89" s="42"/>
      <c r="D89" s="39" t="s">
        <v>421</v>
      </c>
      <c r="E89" s="39"/>
      <c r="F89" s="42"/>
      <c r="G89" s="223"/>
      <c r="H89" s="224"/>
    </row>
    <row r="90" spans="1:8">
      <c r="A90" s="41"/>
      <c r="B90" s="42"/>
      <c r="C90" s="42"/>
      <c r="D90" s="42"/>
      <c r="E90" s="42"/>
      <c r="F90" s="42"/>
      <c r="G90" s="223"/>
      <c r="H90" s="224"/>
    </row>
    <row r="91" spans="1:8">
      <c r="A91" s="28" t="s">
        <v>422</v>
      </c>
      <c r="B91" s="34"/>
      <c r="C91" s="42"/>
      <c r="D91" s="29" t="s">
        <v>423</v>
      </c>
      <c r="E91" s="34"/>
      <c r="F91" s="42"/>
      <c r="G91" s="223"/>
      <c r="H91" s="224"/>
    </row>
    <row r="92" spans="1:8" ht="38.25">
      <c r="A92" s="8" t="s">
        <v>424</v>
      </c>
      <c r="B92" s="34"/>
      <c r="C92" s="42"/>
      <c r="D92" s="7" t="s">
        <v>425</v>
      </c>
      <c r="E92" s="34"/>
      <c r="F92" s="42"/>
      <c r="G92" s="223"/>
      <c r="H92" s="224"/>
    </row>
    <row r="93" spans="1:8">
      <c r="A93" s="44" t="s">
        <v>426</v>
      </c>
      <c r="B93" s="39">
        <v>1</v>
      </c>
      <c r="C93" s="42"/>
      <c r="D93" s="39" t="s">
        <v>419</v>
      </c>
      <c r="E93" s="39">
        <v>0</v>
      </c>
      <c r="F93" s="42"/>
      <c r="G93" s="223"/>
      <c r="H93" s="224"/>
    </row>
    <row r="94" spans="1:8">
      <c r="A94" s="44" t="s">
        <v>427</v>
      </c>
      <c r="B94" s="39"/>
      <c r="C94" s="42"/>
      <c r="D94" s="39" t="s">
        <v>428</v>
      </c>
      <c r="E94" s="39"/>
      <c r="F94" s="42"/>
      <c r="G94" s="223"/>
      <c r="H94" s="224"/>
    </row>
    <row r="95" spans="1:8">
      <c r="A95" s="44" t="s">
        <v>429</v>
      </c>
      <c r="B95" s="39"/>
      <c r="C95" s="42"/>
      <c r="D95" s="39" t="s">
        <v>430</v>
      </c>
      <c r="E95" s="39"/>
      <c r="F95" s="42"/>
      <c r="G95" s="223"/>
      <c r="H95" s="224"/>
    </row>
    <row r="96" spans="1:8">
      <c r="A96" s="44"/>
      <c r="B96" s="39"/>
      <c r="C96" s="42"/>
      <c r="D96" s="39" t="s">
        <v>431</v>
      </c>
      <c r="E96" s="39"/>
      <c r="F96" s="42"/>
      <c r="G96" s="223"/>
      <c r="H96" s="224"/>
    </row>
    <row r="97" spans="1:8">
      <c r="A97" s="44"/>
      <c r="B97" s="39"/>
      <c r="C97" s="42"/>
      <c r="D97" s="39" t="s">
        <v>432</v>
      </c>
      <c r="E97" s="39"/>
      <c r="F97" s="42"/>
      <c r="G97" s="223"/>
      <c r="H97" s="224"/>
    </row>
    <row r="98" spans="1:8">
      <c r="A98" s="44"/>
      <c r="B98" s="39"/>
      <c r="C98" s="42"/>
      <c r="D98" s="45" t="s">
        <v>433</v>
      </c>
      <c r="E98" s="45"/>
      <c r="F98" s="42"/>
      <c r="G98" s="223"/>
      <c r="H98" s="224"/>
    </row>
    <row r="99" spans="1:8">
      <c r="A99" s="41"/>
      <c r="B99" s="42"/>
      <c r="C99" s="42"/>
      <c r="D99" s="42"/>
      <c r="E99" s="42"/>
      <c r="F99" s="42"/>
      <c r="G99" s="223"/>
      <c r="H99" s="224"/>
    </row>
    <row r="100" spans="1:8">
      <c r="A100" s="28" t="s">
        <v>434</v>
      </c>
      <c r="B100" s="34"/>
      <c r="C100" s="42"/>
      <c r="D100" s="29" t="s">
        <v>435</v>
      </c>
      <c r="E100" s="34"/>
      <c r="F100" s="42"/>
      <c r="G100" s="223"/>
      <c r="H100" s="224"/>
    </row>
    <row r="101" spans="1:8" ht="51">
      <c r="A101" s="8" t="s">
        <v>436</v>
      </c>
      <c r="B101" s="34"/>
      <c r="C101" s="42"/>
      <c r="D101" s="7" t="s">
        <v>437</v>
      </c>
      <c r="E101" s="34"/>
      <c r="F101" s="42"/>
      <c r="G101" s="223"/>
      <c r="H101" s="224"/>
    </row>
    <row r="102" spans="1:8">
      <c r="A102" s="44" t="s">
        <v>438</v>
      </c>
      <c r="B102" s="39"/>
      <c r="C102" s="42"/>
      <c r="D102" s="39" t="s">
        <v>439</v>
      </c>
      <c r="E102" s="39"/>
      <c r="F102" s="42"/>
      <c r="G102" s="223"/>
      <c r="H102" s="224"/>
    </row>
    <row r="103" spans="1:8" ht="25.5">
      <c r="A103" s="38" t="s">
        <v>448</v>
      </c>
      <c r="B103" s="39"/>
      <c r="C103" s="42"/>
      <c r="D103" s="39" t="s">
        <v>441</v>
      </c>
      <c r="E103" s="39"/>
      <c r="F103" s="42"/>
      <c r="G103" s="223"/>
      <c r="H103" s="224"/>
    </row>
    <row r="104" spans="1:8" ht="25.5">
      <c r="A104" s="38" t="s">
        <v>442</v>
      </c>
      <c r="B104" s="39">
        <v>5</v>
      </c>
      <c r="C104" s="42"/>
      <c r="D104" s="50" t="s">
        <v>443</v>
      </c>
      <c r="E104" s="39">
        <v>3</v>
      </c>
      <c r="F104" s="42"/>
      <c r="G104" s="223"/>
      <c r="H104" s="224"/>
    </row>
    <row r="105" spans="1:8">
      <c r="A105" s="44"/>
      <c r="B105" s="39"/>
      <c r="C105" s="42"/>
      <c r="D105" s="39" t="s">
        <v>444</v>
      </c>
      <c r="E105" s="39"/>
      <c r="F105" s="42"/>
      <c r="G105" s="223"/>
      <c r="H105" s="224"/>
    </row>
    <row r="106" spans="1:8">
      <c r="A106" s="44"/>
      <c r="B106" s="39"/>
      <c r="C106" s="42"/>
      <c r="D106" s="39" t="s">
        <v>445</v>
      </c>
      <c r="E106" s="39"/>
      <c r="F106" s="42"/>
      <c r="G106" s="223"/>
      <c r="H106" s="224"/>
    </row>
    <row r="107" spans="1:8">
      <c r="A107" s="41"/>
      <c r="B107" s="42"/>
      <c r="C107" s="42"/>
      <c r="D107" s="42"/>
      <c r="E107" s="42"/>
      <c r="F107" s="42"/>
      <c r="G107" s="223"/>
      <c r="H107" s="224"/>
    </row>
    <row r="108" spans="1:8">
      <c r="A108" s="28" t="s">
        <v>446</v>
      </c>
      <c r="B108" s="34"/>
      <c r="C108" s="42"/>
      <c r="D108" s="227"/>
      <c r="E108" s="227"/>
      <c r="F108" s="227"/>
      <c r="G108" s="223"/>
      <c r="H108" s="224"/>
    </row>
    <row r="109" spans="1:8" ht="51">
      <c r="A109" s="8" t="s">
        <v>447</v>
      </c>
      <c r="B109" s="34"/>
      <c r="C109" s="42"/>
      <c r="D109" s="227"/>
      <c r="E109" s="227"/>
      <c r="F109" s="227"/>
      <c r="G109" s="223"/>
      <c r="H109" s="224"/>
    </row>
    <row r="110" spans="1:8">
      <c r="A110" s="44" t="s">
        <v>419</v>
      </c>
      <c r="B110" s="39">
        <v>1</v>
      </c>
      <c r="C110" s="42"/>
      <c r="D110" s="227"/>
      <c r="E110" s="227"/>
      <c r="F110" s="227"/>
      <c r="G110" s="223"/>
      <c r="H110" s="224"/>
    </row>
    <row r="111" spans="1:8" ht="13.5" thickBot="1">
      <c r="A111" s="46" t="s">
        <v>421</v>
      </c>
      <c r="B111" s="47"/>
      <c r="C111" s="48"/>
      <c r="D111" s="228"/>
      <c r="E111" s="228"/>
      <c r="F111" s="228"/>
      <c r="G111" s="225"/>
      <c r="H111" s="226"/>
    </row>
    <row r="112" spans="1:8" ht="15" thickBot="1">
      <c r="A112" s="49">
        <f>'All 3-Aree rischio per processi'!A75</f>
        <v>0</v>
      </c>
      <c r="B112" s="31"/>
      <c r="C112" s="31"/>
      <c r="D112" s="31"/>
      <c r="E112" s="31"/>
      <c r="F112" s="31"/>
      <c r="G112" s="31"/>
      <c r="H112" s="31"/>
    </row>
    <row r="113" spans="1:8">
      <c r="A113" s="217" t="s">
        <v>391</v>
      </c>
      <c r="B113" s="218"/>
      <c r="C113" s="32"/>
      <c r="D113" s="218" t="s">
        <v>392</v>
      </c>
      <c r="E113" s="218"/>
      <c r="F113" s="32"/>
      <c r="G113" s="218" t="s">
        <v>393</v>
      </c>
      <c r="H113" s="221"/>
    </row>
    <row r="114" spans="1:8" ht="13.5" thickBot="1">
      <c r="A114" s="219"/>
      <c r="B114" s="220"/>
      <c r="C114" s="33"/>
      <c r="D114" s="220"/>
      <c r="E114" s="220"/>
      <c r="F114" s="33"/>
      <c r="G114" s="220"/>
      <c r="H114" s="222"/>
    </row>
    <row r="115" spans="1:8">
      <c r="A115" s="28" t="s">
        <v>394</v>
      </c>
      <c r="B115" s="34"/>
      <c r="C115" s="35"/>
      <c r="D115" s="29" t="s">
        <v>395</v>
      </c>
      <c r="E115" s="34"/>
      <c r="F115" s="35"/>
      <c r="G115" s="29"/>
      <c r="H115" s="36"/>
    </row>
    <row r="116" spans="1:8" ht="89.25">
      <c r="A116" s="6" t="s">
        <v>396</v>
      </c>
      <c r="B116" s="34"/>
      <c r="C116" s="35"/>
      <c r="D116" s="37" t="s">
        <v>397</v>
      </c>
      <c r="E116" s="34"/>
      <c r="F116" s="35"/>
      <c r="G116" s="7" t="s">
        <v>398</v>
      </c>
      <c r="H116" s="36"/>
    </row>
    <row r="117" spans="1:8">
      <c r="A117" s="38" t="s">
        <v>399</v>
      </c>
      <c r="B117" s="39"/>
      <c r="C117" s="35"/>
      <c r="D117" s="39" t="s">
        <v>400</v>
      </c>
      <c r="E117" s="39">
        <v>1</v>
      </c>
      <c r="F117" s="35"/>
      <c r="G117" s="39" t="s">
        <v>401</v>
      </c>
      <c r="H117" s="40">
        <v>1</v>
      </c>
    </row>
    <row r="118" spans="1:8">
      <c r="A118" s="38" t="s">
        <v>402</v>
      </c>
      <c r="B118" s="39">
        <v>2</v>
      </c>
      <c r="C118" s="35"/>
      <c r="D118" s="39" t="s">
        <v>403</v>
      </c>
      <c r="E118" s="39"/>
      <c r="F118" s="35"/>
      <c r="G118" s="39" t="s">
        <v>404</v>
      </c>
      <c r="H118" s="40"/>
    </row>
    <row r="119" spans="1:8">
      <c r="A119" s="38" t="s">
        <v>405</v>
      </c>
      <c r="B119" s="39"/>
      <c r="C119" s="35"/>
      <c r="D119" s="39" t="s">
        <v>406</v>
      </c>
      <c r="E119" s="39"/>
      <c r="F119" s="35"/>
      <c r="G119" s="39" t="s">
        <v>407</v>
      </c>
      <c r="H119" s="40"/>
    </row>
    <row r="120" spans="1:8">
      <c r="A120" s="38" t="s">
        <v>408</v>
      </c>
      <c r="B120" s="39"/>
      <c r="C120" s="35"/>
      <c r="D120" s="39" t="s">
        <v>409</v>
      </c>
      <c r="E120" s="39"/>
      <c r="F120" s="35"/>
      <c r="G120" s="39" t="s">
        <v>410</v>
      </c>
      <c r="H120" s="40"/>
    </row>
    <row r="121" spans="1:8">
      <c r="A121" s="38" t="s">
        <v>411</v>
      </c>
      <c r="B121" s="39"/>
      <c r="C121" s="35"/>
      <c r="D121" s="39" t="s">
        <v>412</v>
      </c>
      <c r="E121" s="39"/>
      <c r="F121" s="35"/>
      <c r="G121" s="39" t="s">
        <v>413</v>
      </c>
      <c r="H121" s="40"/>
    </row>
    <row r="122" spans="1:8">
      <c r="A122" s="41"/>
      <c r="B122" s="42"/>
      <c r="C122" s="42"/>
      <c r="D122" s="42"/>
      <c r="E122" s="42"/>
      <c r="F122" s="42"/>
      <c r="G122" s="42"/>
      <c r="H122" s="43"/>
    </row>
    <row r="123" spans="1:8">
      <c r="A123" s="28" t="s">
        <v>414</v>
      </c>
      <c r="B123" s="34"/>
      <c r="C123" s="42"/>
      <c r="D123" s="29" t="s">
        <v>415</v>
      </c>
      <c r="E123" s="34"/>
      <c r="F123" s="42"/>
      <c r="G123" s="223"/>
      <c r="H123" s="224"/>
    </row>
    <row r="124" spans="1:8" ht="76.5">
      <c r="A124" s="8" t="s">
        <v>416</v>
      </c>
      <c r="B124" s="34"/>
      <c r="C124" s="42"/>
      <c r="D124" s="7" t="s">
        <v>417</v>
      </c>
      <c r="E124" s="34"/>
      <c r="F124" s="42"/>
      <c r="G124" s="223"/>
      <c r="H124" s="224"/>
    </row>
    <row r="125" spans="1:8">
      <c r="A125" s="44" t="s">
        <v>418</v>
      </c>
      <c r="B125" s="39"/>
      <c r="C125" s="42"/>
      <c r="D125" s="39" t="s">
        <v>419</v>
      </c>
      <c r="E125" s="39">
        <v>1</v>
      </c>
      <c r="F125" s="42"/>
      <c r="G125" s="223"/>
      <c r="H125" s="224"/>
    </row>
    <row r="126" spans="1:8">
      <c r="A126" s="44" t="s">
        <v>420</v>
      </c>
      <c r="B126" s="39">
        <v>5</v>
      </c>
      <c r="C126" s="42"/>
      <c r="D126" s="39" t="s">
        <v>421</v>
      </c>
      <c r="E126" s="39"/>
      <c r="F126" s="42"/>
      <c r="G126" s="223"/>
      <c r="H126" s="224"/>
    </row>
    <row r="127" spans="1:8">
      <c r="A127" s="41"/>
      <c r="B127" s="42"/>
      <c r="C127" s="42"/>
      <c r="D127" s="42"/>
      <c r="E127" s="42"/>
      <c r="F127" s="42"/>
      <c r="G127" s="223"/>
      <c r="H127" s="224"/>
    </row>
    <row r="128" spans="1:8">
      <c r="A128" s="28" t="s">
        <v>422</v>
      </c>
      <c r="B128" s="34"/>
      <c r="C128" s="42"/>
      <c r="D128" s="29" t="s">
        <v>423</v>
      </c>
      <c r="E128" s="34"/>
      <c r="F128" s="42"/>
      <c r="G128" s="223"/>
      <c r="H128" s="224"/>
    </row>
    <row r="129" spans="1:8" ht="38.25">
      <c r="A129" s="8" t="s">
        <v>424</v>
      </c>
      <c r="B129" s="34"/>
      <c r="C129" s="42"/>
      <c r="D129" s="7" t="s">
        <v>425</v>
      </c>
      <c r="E129" s="34"/>
      <c r="F129" s="42"/>
      <c r="G129" s="223"/>
      <c r="H129" s="224"/>
    </row>
    <row r="130" spans="1:8">
      <c r="A130" s="44" t="s">
        <v>426</v>
      </c>
      <c r="B130" s="39">
        <v>1</v>
      </c>
      <c r="C130" s="42"/>
      <c r="D130" s="39" t="s">
        <v>419</v>
      </c>
      <c r="E130" s="39">
        <v>0</v>
      </c>
      <c r="F130" s="42"/>
      <c r="G130" s="223"/>
      <c r="H130" s="224"/>
    </row>
    <row r="131" spans="1:8">
      <c r="A131" s="44" t="s">
        <v>427</v>
      </c>
      <c r="B131" s="39"/>
      <c r="C131" s="42"/>
      <c r="D131" s="39" t="s">
        <v>428</v>
      </c>
      <c r="E131" s="39"/>
      <c r="F131" s="42"/>
      <c r="G131" s="223"/>
      <c r="H131" s="224"/>
    </row>
    <row r="132" spans="1:8">
      <c r="A132" s="44" t="s">
        <v>429</v>
      </c>
      <c r="B132" s="39"/>
      <c r="C132" s="42"/>
      <c r="D132" s="39" t="s">
        <v>430</v>
      </c>
      <c r="E132" s="39"/>
      <c r="F132" s="42"/>
      <c r="G132" s="223"/>
      <c r="H132" s="224"/>
    </row>
    <row r="133" spans="1:8">
      <c r="A133" s="44"/>
      <c r="B133" s="39"/>
      <c r="C133" s="42"/>
      <c r="D133" s="39" t="s">
        <v>431</v>
      </c>
      <c r="E133" s="39"/>
      <c r="F133" s="42"/>
      <c r="G133" s="223"/>
      <c r="H133" s="224"/>
    </row>
    <row r="134" spans="1:8">
      <c r="A134" s="44"/>
      <c r="B134" s="39"/>
      <c r="C134" s="42"/>
      <c r="D134" s="39" t="s">
        <v>432</v>
      </c>
      <c r="E134" s="39"/>
      <c r="F134" s="42"/>
      <c r="G134" s="223"/>
      <c r="H134" s="224"/>
    </row>
    <row r="135" spans="1:8">
      <c r="A135" s="44"/>
      <c r="B135" s="39"/>
      <c r="C135" s="42"/>
      <c r="D135" s="45" t="s">
        <v>433</v>
      </c>
      <c r="E135" s="45"/>
      <c r="F135" s="42"/>
      <c r="G135" s="223"/>
      <c r="H135" s="224"/>
    </row>
    <row r="136" spans="1:8">
      <c r="A136" s="41"/>
      <c r="B136" s="42"/>
      <c r="C136" s="42"/>
      <c r="D136" s="42"/>
      <c r="E136" s="42"/>
      <c r="F136" s="42"/>
      <c r="G136" s="223"/>
      <c r="H136" s="224"/>
    </row>
    <row r="137" spans="1:8">
      <c r="A137" s="28" t="s">
        <v>434</v>
      </c>
      <c r="B137" s="34"/>
      <c r="C137" s="42"/>
      <c r="D137" s="29" t="s">
        <v>435</v>
      </c>
      <c r="E137" s="34"/>
      <c r="F137" s="42"/>
      <c r="G137" s="223"/>
      <c r="H137" s="224"/>
    </row>
    <row r="138" spans="1:8" ht="51">
      <c r="A138" s="8" t="s">
        <v>436</v>
      </c>
      <c r="B138" s="34"/>
      <c r="C138" s="42"/>
      <c r="D138" s="7" t="s">
        <v>437</v>
      </c>
      <c r="E138" s="34"/>
      <c r="F138" s="42"/>
      <c r="G138" s="223"/>
      <c r="H138" s="224"/>
    </row>
    <row r="139" spans="1:8">
      <c r="A139" s="44" t="s">
        <v>438</v>
      </c>
      <c r="B139" s="39"/>
      <c r="C139" s="42"/>
      <c r="D139" s="39" t="s">
        <v>439</v>
      </c>
      <c r="E139" s="39"/>
      <c r="F139" s="42"/>
      <c r="G139" s="223"/>
      <c r="H139" s="224"/>
    </row>
    <row r="140" spans="1:8" ht="25.5">
      <c r="A140" s="38" t="s">
        <v>448</v>
      </c>
      <c r="B140" s="39">
        <v>3</v>
      </c>
      <c r="C140" s="42"/>
      <c r="D140" s="39" t="s">
        <v>441</v>
      </c>
      <c r="E140" s="39">
        <v>2</v>
      </c>
      <c r="F140" s="42"/>
      <c r="G140" s="223"/>
      <c r="H140" s="224"/>
    </row>
    <row r="141" spans="1:8" ht="25.5">
      <c r="A141" s="38" t="s">
        <v>442</v>
      </c>
      <c r="B141" s="39"/>
      <c r="C141" s="42"/>
      <c r="D141" s="50" t="s">
        <v>443</v>
      </c>
      <c r="E141" s="39"/>
      <c r="F141" s="42"/>
      <c r="G141" s="223"/>
      <c r="H141" s="224"/>
    </row>
    <row r="142" spans="1:8">
      <c r="A142" s="44"/>
      <c r="B142" s="39"/>
      <c r="C142" s="42"/>
      <c r="D142" s="39" t="s">
        <v>444</v>
      </c>
      <c r="E142" s="39"/>
      <c r="F142" s="42"/>
      <c r="G142" s="223"/>
      <c r="H142" s="224"/>
    </row>
    <row r="143" spans="1:8">
      <c r="A143" s="44"/>
      <c r="B143" s="39"/>
      <c r="C143" s="42"/>
      <c r="D143" s="39" t="s">
        <v>445</v>
      </c>
      <c r="E143" s="39"/>
      <c r="F143" s="42"/>
      <c r="G143" s="223"/>
      <c r="H143" s="224"/>
    </row>
    <row r="144" spans="1:8">
      <c r="A144" s="41"/>
      <c r="B144" s="42"/>
      <c r="C144" s="42"/>
      <c r="D144" s="42"/>
      <c r="E144" s="42"/>
      <c r="F144" s="42"/>
      <c r="G144" s="223"/>
      <c r="H144" s="224"/>
    </row>
    <row r="145" spans="1:8">
      <c r="A145" s="28" t="s">
        <v>446</v>
      </c>
      <c r="B145" s="34"/>
      <c r="C145" s="42"/>
      <c r="D145" s="227"/>
      <c r="E145" s="227"/>
      <c r="F145" s="227"/>
      <c r="G145" s="223"/>
      <c r="H145" s="224"/>
    </row>
    <row r="146" spans="1:8" ht="51">
      <c r="A146" s="8" t="s">
        <v>447</v>
      </c>
      <c r="B146" s="34"/>
      <c r="C146" s="42"/>
      <c r="D146" s="227"/>
      <c r="E146" s="227"/>
      <c r="F146" s="227"/>
      <c r="G146" s="223"/>
      <c r="H146" s="224"/>
    </row>
    <row r="147" spans="1:8">
      <c r="A147" s="44" t="s">
        <v>419</v>
      </c>
      <c r="B147" s="39">
        <v>1</v>
      </c>
      <c r="C147" s="42"/>
      <c r="D147" s="227"/>
      <c r="E147" s="227"/>
      <c r="F147" s="227"/>
      <c r="G147" s="223"/>
      <c r="H147" s="224"/>
    </row>
    <row r="148" spans="1:8" ht="13.5" thickBot="1">
      <c r="A148" s="46" t="s">
        <v>421</v>
      </c>
      <c r="B148" s="47"/>
      <c r="C148" s="48"/>
      <c r="D148" s="228"/>
      <c r="E148" s="228"/>
      <c r="F148" s="228"/>
      <c r="G148" s="225"/>
      <c r="H148" s="226"/>
    </row>
    <row r="149" spans="1:8" ht="15" thickBot="1">
      <c r="A149" s="233" t="str">
        <f>'All 3-Aree rischio per processi'!A76</f>
        <v>C.2.7.4 Verifica clausole inique e vessatorie</v>
      </c>
      <c r="B149" s="234"/>
      <c r="C149" s="234"/>
      <c r="D149" s="234"/>
      <c r="E149" s="234"/>
      <c r="F149" s="234"/>
      <c r="G149" s="234"/>
      <c r="H149" s="234"/>
    </row>
    <row r="150" spans="1:8">
      <c r="A150" s="217" t="s">
        <v>391</v>
      </c>
      <c r="B150" s="218"/>
      <c r="C150" s="32"/>
      <c r="D150" s="218" t="s">
        <v>392</v>
      </c>
      <c r="E150" s="218"/>
      <c r="F150" s="32"/>
      <c r="G150" s="218" t="s">
        <v>393</v>
      </c>
      <c r="H150" s="221"/>
    </row>
    <row r="151" spans="1:8" ht="13.5" thickBot="1">
      <c r="A151" s="219"/>
      <c r="B151" s="220"/>
      <c r="C151" s="33"/>
      <c r="D151" s="220"/>
      <c r="E151" s="220"/>
      <c r="F151" s="33"/>
      <c r="G151" s="220"/>
      <c r="H151" s="222"/>
    </row>
    <row r="152" spans="1:8">
      <c r="A152" s="28" t="s">
        <v>394</v>
      </c>
      <c r="B152" s="34"/>
      <c r="C152" s="35"/>
      <c r="D152" s="29" t="s">
        <v>395</v>
      </c>
      <c r="E152" s="34"/>
      <c r="F152" s="35"/>
      <c r="G152" s="29"/>
      <c r="H152" s="36"/>
    </row>
    <row r="153" spans="1:8" ht="89.25">
      <c r="A153" s="6" t="s">
        <v>396</v>
      </c>
      <c r="B153" s="34"/>
      <c r="C153" s="35"/>
      <c r="D153" s="37" t="s">
        <v>397</v>
      </c>
      <c r="E153" s="34"/>
      <c r="F153" s="35"/>
      <c r="G153" s="7" t="s">
        <v>398</v>
      </c>
      <c r="H153" s="36"/>
    </row>
    <row r="154" spans="1:8">
      <c r="A154" s="38" t="s">
        <v>399</v>
      </c>
      <c r="B154" s="39">
        <v>1</v>
      </c>
      <c r="C154" s="35"/>
      <c r="D154" s="39" t="s">
        <v>400</v>
      </c>
      <c r="E154" s="39">
        <v>1</v>
      </c>
      <c r="F154" s="35"/>
      <c r="G154" s="39" t="s">
        <v>401</v>
      </c>
      <c r="H154" s="40">
        <v>1</v>
      </c>
    </row>
    <row r="155" spans="1:8">
      <c r="A155" s="38" t="s">
        <v>402</v>
      </c>
      <c r="B155" s="39"/>
      <c r="C155" s="35"/>
      <c r="D155" s="39" t="s">
        <v>403</v>
      </c>
      <c r="E155" s="39"/>
      <c r="F155" s="35"/>
      <c r="G155" s="39" t="s">
        <v>404</v>
      </c>
      <c r="H155" s="40"/>
    </row>
    <row r="156" spans="1:8">
      <c r="A156" s="38" t="s">
        <v>405</v>
      </c>
      <c r="B156" s="39"/>
      <c r="C156" s="35"/>
      <c r="D156" s="39" t="s">
        <v>406</v>
      </c>
      <c r="E156" s="39"/>
      <c r="F156" s="35"/>
      <c r="G156" s="39" t="s">
        <v>407</v>
      </c>
      <c r="H156" s="40"/>
    </row>
    <row r="157" spans="1:8">
      <c r="A157" s="38" t="s">
        <v>408</v>
      </c>
      <c r="B157" s="39"/>
      <c r="C157" s="35"/>
      <c r="D157" s="39" t="s">
        <v>409</v>
      </c>
      <c r="E157" s="39"/>
      <c r="F157" s="35"/>
      <c r="G157" s="39" t="s">
        <v>410</v>
      </c>
      <c r="H157" s="40"/>
    </row>
    <row r="158" spans="1:8">
      <c r="A158" s="38" t="s">
        <v>411</v>
      </c>
      <c r="B158" s="39"/>
      <c r="C158" s="35"/>
      <c r="D158" s="39" t="s">
        <v>412</v>
      </c>
      <c r="E158" s="39"/>
      <c r="F158" s="35"/>
      <c r="G158" s="39" t="s">
        <v>413</v>
      </c>
      <c r="H158" s="40"/>
    </row>
    <row r="159" spans="1:8">
      <c r="A159" s="41"/>
      <c r="B159" s="42"/>
      <c r="C159" s="42"/>
      <c r="D159" s="42"/>
      <c r="E159" s="42"/>
      <c r="F159" s="42"/>
      <c r="G159" s="42"/>
      <c r="H159" s="43"/>
    </row>
    <row r="160" spans="1:8">
      <c r="A160" s="28" t="s">
        <v>414</v>
      </c>
      <c r="B160" s="34"/>
      <c r="C160" s="42"/>
      <c r="D160" s="29" t="s">
        <v>415</v>
      </c>
      <c r="E160" s="34"/>
      <c r="F160" s="42"/>
      <c r="G160" s="223"/>
      <c r="H160" s="224"/>
    </row>
    <row r="161" spans="1:8" ht="76.5">
      <c r="A161" s="8" t="s">
        <v>416</v>
      </c>
      <c r="B161" s="34"/>
      <c r="C161" s="42"/>
      <c r="D161" s="7" t="s">
        <v>417</v>
      </c>
      <c r="E161" s="34"/>
      <c r="F161" s="42"/>
      <c r="G161" s="223"/>
      <c r="H161" s="224"/>
    </row>
    <row r="162" spans="1:8">
      <c r="A162" s="44" t="s">
        <v>418</v>
      </c>
      <c r="B162" s="39"/>
      <c r="C162" s="42"/>
      <c r="D162" s="39" t="s">
        <v>419</v>
      </c>
      <c r="E162" s="39">
        <v>1</v>
      </c>
      <c r="F162" s="42"/>
      <c r="G162" s="223"/>
      <c r="H162" s="224"/>
    </row>
    <row r="163" spans="1:8">
      <c r="A163" s="44" t="s">
        <v>420</v>
      </c>
      <c r="B163" s="39">
        <v>5</v>
      </c>
      <c r="C163" s="42"/>
      <c r="D163" s="39" t="s">
        <v>421</v>
      </c>
      <c r="E163" s="39"/>
      <c r="F163" s="42"/>
      <c r="G163" s="223"/>
      <c r="H163" s="224"/>
    </row>
    <row r="164" spans="1:8">
      <c r="A164" s="41"/>
      <c r="B164" s="42"/>
      <c r="C164" s="42"/>
      <c r="D164" s="42"/>
      <c r="E164" s="42"/>
      <c r="F164" s="42"/>
      <c r="G164" s="223"/>
      <c r="H164" s="224"/>
    </row>
    <row r="165" spans="1:8">
      <c r="A165" s="28" t="s">
        <v>422</v>
      </c>
      <c r="B165" s="34"/>
      <c r="C165" s="42"/>
      <c r="D165" s="29" t="s">
        <v>423</v>
      </c>
      <c r="E165" s="34"/>
      <c r="F165" s="42"/>
      <c r="G165" s="223"/>
      <c r="H165" s="224"/>
    </row>
    <row r="166" spans="1:8" ht="38.25">
      <c r="A166" s="8" t="s">
        <v>424</v>
      </c>
      <c r="B166" s="34"/>
      <c r="C166" s="42"/>
      <c r="D166" s="7" t="s">
        <v>425</v>
      </c>
      <c r="E166" s="34"/>
      <c r="F166" s="42"/>
      <c r="G166" s="223"/>
      <c r="H166" s="224"/>
    </row>
    <row r="167" spans="1:8">
      <c r="A167" s="44" t="s">
        <v>426</v>
      </c>
      <c r="B167" s="39">
        <v>1</v>
      </c>
      <c r="C167" s="42"/>
      <c r="D167" s="39" t="s">
        <v>419</v>
      </c>
      <c r="E167" s="39">
        <v>0</v>
      </c>
      <c r="F167" s="42"/>
      <c r="G167" s="223"/>
      <c r="H167" s="224"/>
    </row>
    <row r="168" spans="1:8">
      <c r="A168" s="44" t="s">
        <v>427</v>
      </c>
      <c r="B168" s="39"/>
      <c r="C168" s="42"/>
      <c r="D168" s="39" t="s">
        <v>428</v>
      </c>
      <c r="E168" s="39"/>
      <c r="F168" s="42"/>
      <c r="G168" s="223"/>
      <c r="H168" s="224"/>
    </row>
    <row r="169" spans="1:8">
      <c r="A169" s="44" t="s">
        <v>429</v>
      </c>
      <c r="B169" s="39"/>
      <c r="C169" s="42"/>
      <c r="D169" s="39" t="s">
        <v>430</v>
      </c>
      <c r="E169" s="39"/>
      <c r="F169" s="42"/>
      <c r="G169" s="223"/>
      <c r="H169" s="224"/>
    </row>
    <row r="170" spans="1:8">
      <c r="A170" s="44"/>
      <c r="B170" s="39"/>
      <c r="C170" s="42"/>
      <c r="D170" s="39" t="s">
        <v>431</v>
      </c>
      <c r="E170" s="39"/>
      <c r="F170" s="42"/>
      <c r="G170" s="223"/>
      <c r="H170" s="224"/>
    </row>
    <row r="171" spans="1:8">
      <c r="A171" s="44"/>
      <c r="B171" s="39"/>
      <c r="C171" s="42"/>
      <c r="D171" s="39" t="s">
        <v>432</v>
      </c>
      <c r="E171" s="39"/>
      <c r="F171" s="42"/>
      <c r="G171" s="223"/>
      <c r="H171" s="224"/>
    </row>
    <row r="172" spans="1:8">
      <c r="A172" s="44"/>
      <c r="B172" s="39"/>
      <c r="C172" s="42"/>
      <c r="D172" s="45" t="s">
        <v>433</v>
      </c>
      <c r="E172" s="45"/>
      <c r="F172" s="42"/>
      <c r="G172" s="223"/>
      <c r="H172" s="224"/>
    </row>
    <row r="173" spans="1:8">
      <c r="A173" s="41"/>
      <c r="B173" s="42"/>
      <c r="C173" s="42"/>
      <c r="D173" s="42"/>
      <c r="E173" s="42"/>
      <c r="F173" s="42"/>
      <c r="G173" s="223"/>
      <c r="H173" s="224"/>
    </row>
    <row r="174" spans="1:8">
      <c r="A174" s="28" t="s">
        <v>434</v>
      </c>
      <c r="B174" s="34"/>
      <c r="C174" s="42"/>
      <c r="D174" s="29" t="s">
        <v>435</v>
      </c>
      <c r="E174" s="34"/>
      <c r="F174" s="42"/>
      <c r="G174" s="223"/>
      <c r="H174" s="224"/>
    </row>
    <row r="175" spans="1:8" ht="51">
      <c r="A175" s="8" t="s">
        <v>436</v>
      </c>
      <c r="B175" s="34"/>
      <c r="C175" s="42"/>
      <c r="D175" s="7" t="s">
        <v>437</v>
      </c>
      <c r="E175" s="34"/>
      <c r="F175" s="42"/>
      <c r="G175" s="223"/>
      <c r="H175" s="224"/>
    </row>
    <row r="176" spans="1:8">
      <c r="A176" s="44" t="s">
        <v>438</v>
      </c>
      <c r="B176" s="39"/>
      <c r="C176" s="42"/>
      <c r="D176" s="39" t="s">
        <v>439</v>
      </c>
      <c r="E176" s="39"/>
      <c r="F176" s="42"/>
      <c r="G176" s="223"/>
      <c r="H176" s="224"/>
    </row>
    <row r="177" spans="1:8" ht="25.5">
      <c r="A177" s="38" t="s">
        <v>448</v>
      </c>
      <c r="B177" s="39">
        <v>3</v>
      </c>
      <c r="C177" s="42"/>
      <c r="D177" s="39" t="s">
        <v>441</v>
      </c>
      <c r="E177" s="39"/>
      <c r="F177" s="42"/>
      <c r="G177" s="223"/>
      <c r="H177" s="224"/>
    </row>
    <row r="178" spans="1:8" ht="25.5">
      <c r="A178" s="38" t="s">
        <v>442</v>
      </c>
      <c r="B178" s="39"/>
      <c r="C178" s="42"/>
      <c r="D178" s="50" t="s">
        <v>443</v>
      </c>
      <c r="E178" s="39">
        <v>3</v>
      </c>
      <c r="F178" s="42"/>
      <c r="G178" s="223"/>
      <c r="H178" s="224"/>
    </row>
    <row r="179" spans="1:8">
      <c r="A179" s="44"/>
      <c r="B179" s="39"/>
      <c r="C179" s="42"/>
      <c r="D179" s="39" t="s">
        <v>444</v>
      </c>
      <c r="E179" s="39"/>
      <c r="F179" s="42"/>
      <c r="G179" s="223"/>
      <c r="H179" s="224"/>
    </row>
    <row r="180" spans="1:8">
      <c r="A180" s="44"/>
      <c r="B180" s="39"/>
      <c r="C180" s="42"/>
      <c r="D180" s="39" t="s">
        <v>445</v>
      </c>
      <c r="E180" s="39"/>
      <c r="F180" s="42"/>
      <c r="G180" s="223"/>
      <c r="H180" s="224"/>
    </row>
    <row r="181" spans="1:8">
      <c r="A181" s="41"/>
      <c r="B181" s="42"/>
      <c r="C181" s="42"/>
      <c r="D181" s="42"/>
      <c r="E181" s="42"/>
      <c r="F181" s="42"/>
      <c r="G181" s="223"/>
      <c r="H181" s="224"/>
    </row>
    <row r="182" spans="1:8">
      <c r="A182" s="28" t="s">
        <v>446</v>
      </c>
      <c r="B182" s="34"/>
      <c r="C182" s="42"/>
      <c r="D182" s="227"/>
      <c r="E182" s="227"/>
      <c r="F182" s="227"/>
      <c r="G182" s="223"/>
      <c r="H182" s="224"/>
    </row>
    <row r="183" spans="1:8" ht="51">
      <c r="A183" s="8" t="s">
        <v>447</v>
      </c>
      <c r="B183" s="34"/>
      <c r="C183" s="42"/>
      <c r="D183" s="227"/>
      <c r="E183" s="227"/>
      <c r="F183" s="227"/>
      <c r="G183" s="223"/>
      <c r="H183" s="224"/>
    </row>
    <row r="184" spans="1:8">
      <c r="A184" s="44" t="s">
        <v>419</v>
      </c>
      <c r="B184" s="39">
        <v>1</v>
      </c>
      <c r="C184" s="42"/>
      <c r="D184" s="227"/>
      <c r="E184" s="227"/>
      <c r="F184" s="227"/>
      <c r="G184" s="223"/>
      <c r="H184" s="224"/>
    </row>
    <row r="185" spans="1:8" ht="13.5" thickBot="1">
      <c r="A185" s="46" t="s">
        <v>421</v>
      </c>
      <c r="B185" s="47"/>
      <c r="C185" s="48"/>
      <c r="D185" s="228"/>
      <c r="E185" s="228"/>
      <c r="F185" s="228"/>
      <c r="G185" s="225"/>
      <c r="H185" s="226"/>
    </row>
    <row r="186" spans="1:8" ht="15" thickBot="1">
      <c r="A186" s="233" t="str">
        <f>'All 3-Aree rischio per processi'!A77</f>
        <v>C.2.7.5 Manifestazioni a premio</v>
      </c>
      <c r="B186" s="234"/>
      <c r="C186" s="234"/>
      <c r="D186" s="234"/>
      <c r="E186" s="234"/>
      <c r="F186" s="234"/>
      <c r="G186" s="234"/>
      <c r="H186" s="234"/>
    </row>
    <row r="187" spans="1:8">
      <c r="A187" s="217" t="s">
        <v>391</v>
      </c>
      <c r="B187" s="218"/>
      <c r="C187" s="32"/>
      <c r="D187" s="218" t="s">
        <v>392</v>
      </c>
      <c r="E187" s="218"/>
      <c r="F187" s="32"/>
      <c r="G187" s="218" t="s">
        <v>393</v>
      </c>
      <c r="H187" s="221"/>
    </row>
    <row r="188" spans="1:8" ht="13.5" thickBot="1">
      <c r="A188" s="219"/>
      <c r="B188" s="220"/>
      <c r="C188" s="33"/>
      <c r="D188" s="220"/>
      <c r="E188" s="220"/>
      <c r="F188" s="33"/>
      <c r="G188" s="220"/>
      <c r="H188" s="222"/>
    </row>
    <row r="189" spans="1:8">
      <c r="A189" s="28" t="s">
        <v>394</v>
      </c>
      <c r="B189" s="34"/>
      <c r="C189" s="35"/>
      <c r="D189" s="29" t="s">
        <v>395</v>
      </c>
      <c r="E189" s="34"/>
      <c r="F189" s="35"/>
      <c r="G189" s="29"/>
      <c r="H189" s="36"/>
    </row>
    <row r="190" spans="1:8" ht="89.25">
      <c r="A190" s="6" t="s">
        <v>396</v>
      </c>
      <c r="B190" s="34"/>
      <c r="C190" s="35"/>
      <c r="D190" s="37" t="s">
        <v>397</v>
      </c>
      <c r="E190" s="34"/>
      <c r="F190" s="35"/>
      <c r="G190" s="7" t="s">
        <v>398</v>
      </c>
      <c r="H190" s="36"/>
    </row>
    <row r="191" spans="1:8">
      <c r="A191" s="38" t="s">
        <v>399</v>
      </c>
      <c r="B191" s="39"/>
      <c r="C191" s="35"/>
      <c r="D191" s="39" t="s">
        <v>400</v>
      </c>
      <c r="E191" s="39">
        <v>1</v>
      </c>
      <c r="F191" s="35"/>
      <c r="G191" s="39" t="s">
        <v>401</v>
      </c>
      <c r="H191" s="40"/>
    </row>
    <row r="192" spans="1:8">
      <c r="A192" s="38" t="s">
        <v>402</v>
      </c>
      <c r="B192" s="39">
        <v>2</v>
      </c>
      <c r="C192" s="35"/>
      <c r="D192" s="39" t="s">
        <v>403</v>
      </c>
      <c r="E192" s="39"/>
      <c r="F192" s="35"/>
      <c r="G192" s="39" t="s">
        <v>404</v>
      </c>
      <c r="H192" s="40">
        <v>2</v>
      </c>
    </row>
    <row r="193" spans="1:8">
      <c r="A193" s="38" t="s">
        <v>405</v>
      </c>
      <c r="B193" s="39"/>
      <c r="C193" s="35"/>
      <c r="D193" s="39" t="s">
        <v>406</v>
      </c>
      <c r="E193" s="39"/>
      <c r="F193" s="35"/>
      <c r="G193" s="39" t="s">
        <v>407</v>
      </c>
      <c r="H193" s="40"/>
    </row>
    <row r="194" spans="1:8">
      <c r="A194" s="38" t="s">
        <v>408</v>
      </c>
      <c r="B194" s="39"/>
      <c r="C194" s="35"/>
      <c r="D194" s="39" t="s">
        <v>409</v>
      </c>
      <c r="E194" s="39"/>
      <c r="F194" s="35"/>
      <c r="G194" s="39" t="s">
        <v>410</v>
      </c>
      <c r="H194" s="40"/>
    </row>
    <row r="195" spans="1:8">
      <c r="A195" s="38" t="s">
        <v>411</v>
      </c>
      <c r="B195" s="39"/>
      <c r="C195" s="35"/>
      <c r="D195" s="39" t="s">
        <v>412</v>
      </c>
      <c r="E195" s="39"/>
      <c r="F195" s="35"/>
      <c r="G195" s="39" t="s">
        <v>413</v>
      </c>
      <c r="H195" s="40"/>
    </row>
    <row r="196" spans="1:8">
      <c r="A196" s="41"/>
      <c r="B196" s="42"/>
      <c r="C196" s="42"/>
      <c r="D196" s="42"/>
      <c r="E196" s="42"/>
      <c r="F196" s="42"/>
      <c r="G196" s="42"/>
      <c r="H196" s="43"/>
    </row>
    <row r="197" spans="1:8">
      <c r="A197" s="28" t="s">
        <v>414</v>
      </c>
      <c r="B197" s="34"/>
      <c r="C197" s="42"/>
      <c r="D197" s="29" t="s">
        <v>415</v>
      </c>
      <c r="E197" s="34"/>
      <c r="F197" s="42"/>
      <c r="G197" s="223"/>
      <c r="H197" s="224"/>
    </row>
    <row r="198" spans="1:8" ht="76.5">
      <c r="A198" s="8" t="s">
        <v>416</v>
      </c>
      <c r="B198" s="34"/>
      <c r="C198" s="42"/>
      <c r="D198" s="7" t="s">
        <v>417</v>
      </c>
      <c r="E198" s="34"/>
      <c r="F198" s="42"/>
      <c r="G198" s="223"/>
      <c r="H198" s="224"/>
    </row>
    <row r="199" spans="1:8">
      <c r="A199" s="44" t="s">
        <v>418</v>
      </c>
      <c r="B199" s="39"/>
      <c r="C199" s="42"/>
      <c r="D199" s="39" t="s">
        <v>419</v>
      </c>
      <c r="E199" s="39">
        <v>1</v>
      </c>
      <c r="F199" s="42"/>
      <c r="G199" s="223"/>
      <c r="H199" s="224"/>
    </row>
    <row r="200" spans="1:8">
      <c r="A200" s="44" t="s">
        <v>420</v>
      </c>
      <c r="B200" s="39">
        <v>5</v>
      </c>
      <c r="C200" s="42"/>
      <c r="D200" s="39" t="s">
        <v>421</v>
      </c>
      <c r="E200" s="39"/>
      <c r="F200" s="42"/>
      <c r="G200" s="223"/>
      <c r="H200" s="224"/>
    </row>
    <row r="201" spans="1:8">
      <c r="A201" s="41"/>
      <c r="B201" s="42"/>
      <c r="C201" s="42"/>
      <c r="D201" s="42"/>
      <c r="E201" s="42"/>
      <c r="F201" s="42"/>
      <c r="G201" s="223"/>
      <c r="H201" s="224"/>
    </row>
    <row r="202" spans="1:8">
      <c r="A202" s="28" t="s">
        <v>422</v>
      </c>
      <c r="B202" s="34"/>
      <c r="C202" s="42"/>
      <c r="D202" s="29" t="s">
        <v>423</v>
      </c>
      <c r="E202" s="34"/>
      <c r="F202" s="42"/>
      <c r="G202" s="223"/>
      <c r="H202" s="224"/>
    </row>
    <row r="203" spans="1:8" ht="38.25">
      <c r="A203" s="8" t="s">
        <v>424</v>
      </c>
      <c r="B203" s="34"/>
      <c r="C203" s="42"/>
      <c r="D203" s="7" t="s">
        <v>425</v>
      </c>
      <c r="E203" s="34"/>
      <c r="F203" s="42"/>
      <c r="G203" s="223"/>
      <c r="H203" s="224"/>
    </row>
    <row r="204" spans="1:8">
      <c r="A204" s="44" t="s">
        <v>426</v>
      </c>
      <c r="B204" s="39">
        <v>1</v>
      </c>
      <c r="C204" s="42"/>
      <c r="D204" s="39" t="s">
        <v>419</v>
      </c>
      <c r="E204" s="39">
        <v>0</v>
      </c>
      <c r="F204" s="42"/>
      <c r="G204" s="223"/>
      <c r="H204" s="224"/>
    </row>
    <row r="205" spans="1:8">
      <c r="A205" s="44" t="s">
        <v>427</v>
      </c>
      <c r="B205" s="39"/>
      <c r="C205" s="42"/>
      <c r="D205" s="39" t="s">
        <v>428</v>
      </c>
      <c r="E205" s="39"/>
      <c r="F205" s="42"/>
      <c r="G205" s="223"/>
      <c r="H205" s="224"/>
    </row>
    <row r="206" spans="1:8">
      <c r="A206" s="44" t="s">
        <v>429</v>
      </c>
      <c r="B206" s="39"/>
      <c r="C206" s="42"/>
      <c r="D206" s="39" t="s">
        <v>430</v>
      </c>
      <c r="E206" s="39"/>
      <c r="F206" s="42"/>
      <c r="G206" s="223"/>
      <c r="H206" s="224"/>
    </row>
    <row r="207" spans="1:8">
      <c r="A207" s="44"/>
      <c r="B207" s="39"/>
      <c r="C207" s="42"/>
      <c r="D207" s="39" t="s">
        <v>431</v>
      </c>
      <c r="E207" s="39"/>
      <c r="F207" s="42"/>
      <c r="G207" s="223"/>
      <c r="H207" s="224"/>
    </row>
    <row r="208" spans="1:8">
      <c r="A208" s="44"/>
      <c r="B208" s="39"/>
      <c r="C208" s="42"/>
      <c r="D208" s="39" t="s">
        <v>432</v>
      </c>
      <c r="E208" s="39"/>
      <c r="F208" s="42"/>
      <c r="G208" s="223"/>
      <c r="H208" s="224"/>
    </row>
    <row r="209" spans="1:8">
      <c r="A209" s="44"/>
      <c r="B209" s="39"/>
      <c r="C209" s="42"/>
      <c r="D209" s="45" t="s">
        <v>433</v>
      </c>
      <c r="E209" s="45"/>
      <c r="F209" s="42"/>
      <c r="G209" s="223"/>
      <c r="H209" s="224"/>
    </row>
    <row r="210" spans="1:8">
      <c r="A210" s="41"/>
      <c r="B210" s="42"/>
      <c r="C210" s="42"/>
      <c r="D210" s="42"/>
      <c r="E210" s="42"/>
      <c r="F210" s="42"/>
      <c r="G210" s="223"/>
      <c r="H210" s="224"/>
    </row>
    <row r="211" spans="1:8">
      <c r="A211" s="28" t="s">
        <v>434</v>
      </c>
      <c r="B211" s="34"/>
      <c r="C211" s="42"/>
      <c r="D211" s="29" t="s">
        <v>435</v>
      </c>
      <c r="E211" s="34"/>
      <c r="F211" s="42"/>
      <c r="G211" s="223"/>
      <c r="H211" s="224"/>
    </row>
    <row r="212" spans="1:8" ht="51">
      <c r="A212" s="8" t="s">
        <v>436</v>
      </c>
      <c r="B212" s="34"/>
      <c r="C212" s="42"/>
      <c r="D212" s="7" t="s">
        <v>437</v>
      </c>
      <c r="E212" s="34"/>
      <c r="F212" s="42"/>
      <c r="G212" s="223"/>
      <c r="H212" s="224"/>
    </row>
    <row r="213" spans="1:8">
      <c r="A213" s="44" t="s">
        <v>438</v>
      </c>
      <c r="B213" s="39"/>
      <c r="C213" s="42"/>
      <c r="D213" s="39" t="s">
        <v>439</v>
      </c>
      <c r="E213" s="39"/>
      <c r="F213" s="42"/>
      <c r="G213" s="223"/>
      <c r="H213" s="224"/>
    </row>
    <row r="214" spans="1:8" ht="25.5">
      <c r="A214" s="38" t="s">
        <v>448</v>
      </c>
      <c r="B214" s="39">
        <v>3</v>
      </c>
      <c r="C214" s="42"/>
      <c r="D214" s="39" t="s">
        <v>441</v>
      </c>
      <c r="E214" s="39">
        <v>2</v>
      </c>
      <c r="F214" s="42"/>
      <c r="G214" s="223"/>
      <c r="H214" s="224"/>
    </row>
    <row r="215" spans="1:8" ht="25.5">
      <c r="A215" s="38" t="s">
        <v>442</v>
      </c>
      <c r="B215" s="39"/>
      <c r="C215" s="42"/>
      <c r="D215" s="50" t="s">
        <v>443</v>
      </c>
      <c r="E215" s="39"/>
      <c r="F215" s="42"/>
      <c r="G215" s="223"/>
      <c r="H215" s="224"/>
    </row>
    <row r="216" spans="1:8">
      <c r="A216" s="44"/>
      <c r="B216" s="39"/>
      <c r="C216" s="42"/>
      <c r="D216" s="39" t="s">
        <v>444</v>
      </c>
      <c r="E216" s="39"/>
      <c r="F216" s="42"/>
      <c r="G216" s="223"/>
      <c r="H216" s="224"/>
    </row>
    <row r="217" spans="1:8">
      <c r="A217" s="44"/>
      <c r="B217" s="39"/>
      <c r="C217" s="42"/>
      <c r="D217" s="39" t="s">
        <v>445</v>
      </c>
      <c r="E217" s="39"/>
      <c r="F217" s="42"/>
      <c r="G217" s="223"/>
      <c r="H217" s="224"/>
    </row>
    <row r="218" spans="1:8">
      <c r="A218" s="41"/>
      <c r="B218" s="42"/>
      <c r="C218" s="42"/>
      <c r="D218" s="42"/>
      <c r="E218" s="42"/>
      <c r="F218" s="42"/>
      <c r="G218" s="223"/>
      <c r="H218" s="224"/>
    </row>
    <row r="219" spans="1:8">
      <c r="A219" s="28" t="s">
        <v>446</v>
      </c>
      <c r="B219" s="34"/>
      <c r="C219" s="42"/>
      <c r="D219" s="227"/>
      <c r="E219" s="227"/>
      <c r="F219" s="227"/>
      <c r="G219" s="223"/>
      <c r="H219" s="224"/>
    </row>
    <row r="220" spans="1:8" ht="51">
      <c r="A220" s="8" t="s">
        <v>447</v>
      </c>
      <c r="B220" s="34"/>
      <c r="C220" s="42"/>
      <c r="D220" s="227"/>
      <c r="E220" s="227"/>
      <c r="F220" s="227"/>
      <c r="G220" s="223"/>
      <c r="H220" s="224"/>
    </row>
    <row r="221" spans="1:8">
      <c r="A221" s="44" t="s">
        <v>419</v>
      </c>
      <c r="B221" s="39">
        <v>1</v>
      </c>
      <c r="C221" s="42"/>
      <c r="D221" s="227"/>
      <c r="E221" s="227"/>
      <c r="F221" s="227"/>
      <c r="G221" s="223"/>
      <c r="H221" s="224"/>
    </row>
    <row r="222" spans="1:8" ht="13.5" thickBot="1">
      <c r="A222" s="46" t="s">
        <v>421</v>
      </c>
      <c r="B222" s="47"/>
      <c r="C222" s="48"/>
      <c r="D222" s="228"/>
      <c r="E222" s="228"/>
      <c r="F222" s="228"/>
      <c r="G222" s="225"/>
      <c r="H222" s="226"/>
    </row>
    <row r="223" spans="1:8" ht="15" thickBot="1">
      <c r="A223" s="233" t="str">
        <f>'All 3-Aree rischio per processi'!A79</f>
        <v>C.2.8.1 Sanzioni amministrative ex L. 689/81</v>
      </c>
      <c r="B223" s="234"/>
      <c r="C223" s="234"/>
      <c r="D223" s="234"/>
      <c r="E223" s="234"/>
      <c r="F223" s="234"/>
      <c r="G223" s="234"/>
      <c r="H223" s="234"/>
    </row>
    <row r="224" spans="1:8">
      <c r="A224" s="217" t="s">
        <v>391</v>
      </c>
      <c r="B224" s="218"/>
      <c r="C224" s="32"/>
      <c r="D224" s="218" t="s">
        <v>392</v>
      </c>
      <c r="E224" s="218"/>
      <c r="F224" s="32"/>
      <c r="G224" s="218" t="s">
        <v>393</v>
      </c>
      <c r="H224" s="221"/>
    </row>
    <row r="225" spans="1:8" ht="13.5" thickBot="1">
      <c r="A225" s="219"/>
      <c r="B225" s="220"/>
      <c r="C225" s="33"/>
      <c r="D225" s="220"/>
      <c r="E225" s="220"/>
      <c r="F225" s="33"/>
      <c r="G225" s="220"/>
      <c r="H225" s="222"/>
    </row>
    <row r="226" spans="1:8">
      <c r="A226" s="28" t="s">
        <v>394</v>
      </c>
      <c r="B226" s="34"/>
      <c r="C226" s="35"/>
      <c r="D226" s="29" t="s">
        <v>395</v>
      </c>
      <c r="E226" s="34"/>
      <c r="F226" s="35"/>
      <c r="G226" s="29"/>
      <c r="H226" s="36"/>
    </row>
    <row r="227" spans="1:8" ht="89.25">
      <c r="A227" s="6" t="s">
        <v>396</v>
      </c>
      <c r="B227" s="34"/>
      <c r="C227" s="35"/>
      <c r="D227" s="37" t="s">
        <v>397</v>
      </c>
      <c r="E227" s="34"/>
      <c r="F227" s="35"/>
      <c r="G227" s="7" t="s">
        <v>398</v>
      </c>
      <c r="H227" s="36"/>
    </row>
    <row r="228" spans="1:8">
      <c r="A228" s="38" t="s">
        <v>399</v>
      </c>
      <c r="B228" s="39">
        <v>1</v>
      </c>
      <c r="C228" s="35"/>
      <c r="D228" s="39" t="s">
        <v>400</v>
      </c>
      <c r="E228" s="39">
        <v>1</v>
      </c>
      <c r="F228" s="35"/>
      <c r="G228" s="39" t="s">
        <v>401</v>
      </c>
      <c r="H228" s="40"/>
    </row>
    <row r="229" spans="1:8">
      <c r="A229" s="38" t="s">
        <v>402</v>
      </c>
      <c r="B229" s="39"/>
      <c r="C229" s="35"/>
      <c r="D229" s="39" t="s">
        <v>403</v>
      </c>
      <c r="E229" s="39"/>
      <c r="F229" s="35"/>
      <c r="G229" s="39" t="s">
        <v>404</v>
      </c>
      <c r="H229" s="40">
        <v>2</v>
      </c>
    </row>
    <row r="230" spans="1:8">
      <c r="A230" s="38" t="s">
        <v>405</v>
      </c>
      <c r="B230" s="39"/>
      <c r="C230" s="35"/>
      <c r="D230" s="39" t="s">
        <v>406</v>
      </c>
      <c r="E230" s="39"/>
      <c r="F230" s="35"/>
      <c r="G230" s="39" t="s">
        <v>407</v>
      </c>
      <c r="H230" s="40"/>
    </row>
    <row r="231" spans="1:8">
      <c r="A231" s="38" t="s">
        <v>408</v>
      </c>
      <c r="B231" s="39"/>
      <c r="C231" s="35"/>
      <c r="D231" s="39" t="s">
        <v>409</v>
      </c>
      <c r="E231" s="39"/>
      <c r="F231" s="35"/>
      <c r="G231" s="39" t="s">
        <v>410</v>
      </c>
      <c r="H231" s="40"/>
    </row>
    <row r="232" spans="1:8">
      <c r="A232" s="38" t="s">
        <v>411</v>
      </c>
      <c r="B232" s="39"/>
      <c r="C232" s="35"/>
      <c r="D232" s="39" t="s">
        <v>412</v>
      </c>
      <c r="E232" s="39"/>
      <c r="F232" s="35"/>
      <c r="G232" s="39" t="s">
        <v>413</v>
      </c>
      <c r="H232" s="40"/>
    </row>
    <row r="233" spans="1:8">
      <c r="A233" s="41"/>
      <c r="B233" s="42"/>
      <c r="C233" s="42"/>
      <c r="D233" s="42"/>
      <c r="E233" s="42"/>
      <c r="F233" s="42"/>
      <c r="G233" s="42"/>
      <c r="H233" s="43"/>
    </row>
    <row r="234" spans="1:8">
      <c r="A234" s="28" t="s">
        <v>414</v>
      </c>
      <c r="B234" s="34"/>
      <c r="C234" s="42"/>
      <c r="D234" s="29" t="s">
        <v>415</v>
      </c>
      <c r="E234" s="34"/>
      <c r="F234" s="42"/>
      <c r="G234" s="223"/>
      <c r="H234" s="224"/>
    </row>
    <row r="235" spans="1:8" ht="76.5">
      <c r="A235" s="8" t="s">
        <v>416</v>
      </c>
      <c r="B235" s="34"/>
      <c r="C235" s="42"/>
      <c r="D235" s="7" t="s">
        <v>417</v>
      </c>
      <c r="E235" s="34"/>
      <c r="F235" s="42"/>
      <c r="G235" s="223"/>
      <c r="H235" s="224"/>
    </row>
    <row r="236" spans="1:8">
      <c r="A236" s="44" t="s">
        <v>418</v>
      </c>
      <c r="B236" s="39"/>
      <c r="C236" s="42"/>
      <c r="D236" s="39" t="s">
        <v>419</v>
      </c>
      <c r="E236" s="39">
        <v>1</v>
      </c>
      <c r="F236" s="42"/>
      <c r="G236" s="223"/>
      <c r="H236" s="224"/>
    </row>
    <row r="237" spans="1:8">
      <c r="A237" s="44" t="s">
        <v>420</v>
      </c>
      <c r="B237" s="39">
        <v>5</v>
      </c>
      <c r="C237" s="42"/>
      <c r="D237" s="39" t="s">
        <v>421</v>
      </c>
      <c r="E237" s="39"/>
      <c r="F237" s="42"/>
      <c r="G237" s="223"/>
      <c r="H237" s="224"/>
    </row>
    <row r="238" spans="1:8">
      <c r="A238" s="41"/>
      <c r="B238" s="42"/>
      <c r="C238" s="42"/>
      <c r="D238" s="42"/>
      <c r="E238" s="42"/>
      <c r="F238" s="42"/>
      <c r="G238" s="223"/>
      <c r="H238" s="224"/>
    </row>
    <row r="239" spans="1:8">
      <c r="A239" s="28" t="s">
        <v>422</v>
      </c>
      <c r="B239" s="34"/>
      <c r="C239" s="42"/>
      <c r="D239" s="29" t="s">
        <v>423</v>
      </c>
      <c r="E239" s="34"/>
      <c r="F239" s="42"/>
      <c r="G239" s="223"/>
      <c r="H239" s="224"/>
    </row>
    <row r="240" spans="1:8" ht="38.25">
      <c r="A240" s="8" t="s">
        <v>424</v>
      </c>
      <c r="B240" s="34"/>
      <c r="C240" s="42"/>
      <c r="D240" s="7" t="s">
        <v>425</v>
      </c>
      <c r="E240" s="34"/>
      <c r="F240" s="42"/>
      <c r="G240" s="223"/>
      <c r="H240" s="224"/>
    </row>
    <row r="241" spans="1:8">
      <c r="A241" s="44" t="s">
        <v>426</v>
      </c>
      <c r="B241" s="39">
        <v>1</v>
      </c>
      <c r="C241" s="42"/>
      <c r="D241" s="39" t="s">
        <v>419</v>
      </c>
      <c r="E241" s="39">
        <v>0</v>
      </c>
      <c r="F241" s="42"/>
      <c r="G241" s="223"/>
      <c r="H241" s="224"/>
    </row>
    <row r="242" spans="1:8">
      <c r="A242" s="44" t="s">
        <v>427</v>
      </c>
      <c r="B242" s="39"/>
      <c r="C242" s="42"/>
      <c r="D242" s="39" t="s">
        <v>428</v>
      </c>
      <c r="E242" s="39"/>
      <c r="F242" s="42"/>
      <c r="G242" s="223"/>
      <c r="H242" s="224"/>
    </row>
    <row r="243" spans="1:8">
      <c r="A243" s="44" t="s">
        <v>429</v>
      </c>
      <c r="B243" s="39"/>
      <c r="C243" s="42"/>
      <c r="D243" s="39" t="s">
        <v>430</v>
      </c>
      <c r="E243" s="39"/>
      <c r="F243" s="42"/>
      <c r="G243" s="223"/>
      <c r="H243" s="224"/>
    </row>
    <row r="244" spans="1:8">
      <c r="A244" s="44"/>
      <c r="B244" s="39"/>
      <c r="C244" s="42"/>
      <c r="D244" s="39" t="s">
        <v>431</v>
      </c>
      <c r="E244" s="39"/>
      <c r="F244" s="42"/>
      <c r="G244" s="223"/>
      <c r="H244" s="224"/>
    </row>
    <row r="245" spans="1:8">
      <c r="A245" s="44"/>
      <c r="B245" s="39"/>
      <c r="C245" s="42"/>
      <c r="D245" s="39" t="s">
        <v>432</v>
      </c>
      <c r="E245" s="39"/>
      <c r="F245" s="42"/>
      <c r="G245" s="223"/>
      <c r="H245" s="224"/>
    </row>
    <row r="246" spans="1:8">
      <c r="A246" s="44"/>
      <c r="B246" s="39"/>
      <c r="C246" s="42"/>
      <c r="D246" s="45" t="s">
        <v>433</v>
      </c>
      <c r="E246" s="45"/>
      <c r="F246" s="42"/>
      <c r="G246" s="223"/>
      <c r="H246" s="224"/>
    </row>
    <row r="247" spans="1:8">
      <c r="A247" s="41"/>
      <c r="B247" s="42"/>
      <c r="C247" s="42"/>
      <c r="D247" s="42"/>
      <c r="E247" s="42"/>
      <c r="F247" s="42"/>
      <c r="G247" s="223"/>
      <c r="H247" s="224"/>
    </row>
    <row r="248" spans="1:8">
      <c r="A248" s="28" t="s">
        <v>434</v>
      </c>
      <c r="B248" s="34"/>
      <c r="C248" s="42"/>
      <c r="D248" s="29" t="s">
        <v>435</v>
      </c>
      <c r="E248" s="34"/>
      <c r="F248" s="42"/>
      <c r="G248" s="223"/>
      <c r="H248" s="224"/>
    </row>
    <row r="249" spans="1:8" ht="51">
      <c r="A249" s="8" t="s">
        <v>436</v>
      </c>
      <c r="B249" s="34"/>
      <c r="C249" s="42"/>
      <c r="D249" s="7" t="s">
        <v>437</v>
      </c>
      <c r="E249" s="34"/>
      <c r="F249" s="42"/>
      <c r="G249" s="223"/>
      <c r="H249" s="224"/>
    </row>
    <row r="250" spans="1:8">
      <c r="A250" s="44" t="s">
        <v>438</v>
      </c>
      <c r="B250" s="39"/>
      <c r="C250" s="42"/>
      <c r="D250" s="39" t="s">
        <v>439</v>
      </c>
      <c r="E250" s="39"/>
      <c r="F250" s="42"/>
      <c r="G250" s="223"/>
      <c r="H250" s="224"/>
    </row>
    <row r="251" spans="1:8" ht="25.5">
      <c r="A251" s="38" t="s">
        <v>448</v>
      </c>
      <c r="B251" s="39">
        <v>3</v>
      </c>
      <c r="C251" s="42"/>
      <c r="D251" s="39" t="s">
        <v>441</v>
      </c>
      <c r="E251" s="39"/>
      <c r="F251" s="42"/>
      <c r="G251" s="223"/>
      <c r="H251" s="224"/>
    </row>
    <row r="252" spans="1:8" ht="25.5">
      <c r="A252" s="38" t="s">
        <v>442</v>
      </c>
      <c r="B252" s="39"/>
      <c r="C252" s="42"/>
      <c r="D252" s="50" t="s">
        <v>443</v>
      </c>
      <c r="E252" s="39">
        <v>3</v>
      </c>
      <c r="F252" s="42"/>
      <c r="G252" s="223"/>
      <c r="H252" s="224"/>
    </row>
    <row r="253" spans="1:8">
      <c r="A253" s="44"/>
      <c r="B253" s="39"/>
      <c r="C253" s="42"/>
      <c r="D253" s="39" t="s">
        <v>444</v>
      </c>
      <c r="E253" s="39"/>
      <c r="F253" s="42"/>
      <c r="G253" s="223"/>
      <c r="H253" s="224"/>
    </row>
    <row r="254" spans="1:8">
      <c r="A254" s="44"/>
      <c r="B254" s="39"/>
      <c r="C254" s="42"/>
      <c r="D254" s="39" t="s">
        <v>445</v>
      </c>
      <c r="E254" s="39"/>
      <c r="F254" s="42"/>
      <c r="G254" s="223"/>
      <c r="H254" s="224"/>
    </row>
    <row r="255" spans="1:8">
      <c r="A255" s="41"/>
      <c r="B255" s="42"/>
      <c r="C255" s="42"/>
      <c r="D255" s="42"/>
      <c r="E255" s="42"/>
      <c r="F255" s="42"/>
      <c r="G255" s="223"/>
      <c r="H255" s="224"/>
    </row>
    <row r="256" spans="1:8">
      <c r="A256" s="28" t="s">
        <v>446</v>
      </c>
      <c r="B256" s="34"/>
      <c r="C256" s="42"/>
      <c r="D256" s="227"/>
      <c r="E256" s="227"/>
      <c r="F256" s="227"/>
      <c r="G256" s="223"/>
      <c r="H256" s="224"/>
    </row>
    <row r="257" spans="1:8" ht="51">
      <c r="A257" s="8" t="s">
        <v>447</v>
      </c>
      <c r="B257" s="34"/>
      <c r="C257" s="42"/>
      <c r="D257" s="227"/>
      <c r="E257" s="227"/>
      <c r="F257" s="227"/>
      <c r="G257" s="223"/>
      <c r="H257" s="224"/>
    </row>
    <row r="258" spans="1:8">
      <c r="A258" s="44" t="s">
        <v>419</v>
      </c>
      <c r="B258" s="39">
        <v>1</v>
      </c>
      <c r="C258" s="42"/>
      <c r="D258" s="227"/>
      <c r="E258" s="227"/>
      <c r="F258" s="227"/>
      <c r="G258" s="223"/>
      <c r="H258" s="224"/>
    </row>
    <row r="259" spans="1:8" ht="13.5" thickBot="1">
      <c r="A259" s="46" t="s">
        <v>421</v>
      </c>
      <c r="B259" s="47"/>
      <c r="C259" s="48"/>
      <c r="D259" s="228"/>
      <c r="E259" s="228"/>
      <c r="F259" s="228"/>
      <c r="G259" s="225"/>
      <c r="H259" s="226"/>
    </row>
    <row r="260" spans="1:8" ht="15" thickBot="1">
      <c r="A260" s="233" t="str">
        <f>'All 3-Aree rischio per processi'!A80</f>
        <v>C.2.8.2 Gestione ruoli sanzioni amministrative</v>
      </c>
      <c r="B260" s="234"/>
      <c r="C260" s="234"/>
      <c r="D260" s="234"/>
      <c r="E260" s="234"/>
      <c r="F260" s="234"/>
      <c r="G260" s="234"/>
      <c r="H260" s="234"/>
    </row>
    <row r="261" spans="1:8">
      <c r="A261" s="217" t="s">
        <v>391</v>
      </c>
      <c r="B261" s="218"/>
      <c r="C261" s="32"/>
      <c r="D261" s="218" t="s">
        <v>392</v>
      </c>
      <c r="E261" s="218"/>
      <c r="F261" s="32"/>
      <c r="G261" s="218" t="s">
        <v>393</v>
      </c>
      <c r="H261" s="221"/>
    </row>
    <row r="262" spans="1:8" ht="13.5" thickBot="1">
      <c r="A262" s="219"/>
      <c r="B262" s="220"/>
      <c r="C262" s="33"/>
      <c r="D262" s="220"/>
      <c r="E262" s="220"/>
      <c r="F262" s="33"/>
      <c r="G262" s="220"/>
      <c r="H262" s="222"/>
    </row>
    <row r="263" spans="1:8">
      <c r="A263" s="28" t="s">
        <v>394</v>
      </c>
      <c r="B263" s="34"/>
      <c r="C263" s="35"/>
      <c r="D263" s="29" t="s">
        <v>395</v>
      </c>
      <c r="E263" s="34"/>
      <c r="F263" s="35"/>
      <c r="G263" s="29"/>
      <c r="H263" s="36"/>
    </row>
    <row r="264" spans="1:8" ht="89.25">
      <c r="A264" s="6" t="s">
        <v>396</v>
      </c>
      <c r="B264" s="34"/>
      <c r="C264" s="35"/>
      <c r="D264" s="37" t="s">
        <v>397</v>
      </c>
      <c r="E264" s="34"/>
      <c r="F264" s="35"/>
      <c r="G264" s="7" t="s">
        <v>398</v>
      </c>
      <c r="H264" s="36"/>
    </row>
    <row r="265" spans="1:8">
      <c r="A265" s="38" t="s">
        <v>399</v>
      </c>
      <c r="B265" s="39">
        <v>1</v>
      </c>
      <c r="C265" s="35"/>
      <c r="D265" s="39" t="s">
        <v>400</v>
      </c>
      <c r="E265" s="39">
        <v>1</v>
      </c>
      <c r="F265" s="35"/>
      <c r="G265" s="39" t="s">
        <v>401</v>
      </c>
      <c r="H265" s="40"/>
    </row>
    <row r="266" spans="1:8">
      <c r="A266" s="38" t="s">
        <v>402</v>
      </c>
      <c r="B266" s="39"/>
      <c r="C266" s="35"/>
      <c r="D266" s="39" t="s">
        <v>403</v>
      </c>
      <c r="E266" s="39"/>
      <c r="F266" s="35"/>
      <c r="G266" s="39" t="s">
        <v>404</v>
      </c>
      <c r="H266" s="40">
        <v>2</v>
      </c>
    </row>
    <row r="267" spans="1:8">
      <c r="A267" s="38" t="s">
        <v>405</v>
      </c>
      <c r="B267" s="39"/>
      <c r="C267" s="35"/>
      <c r="D267" s="39" t="s">
        <v>406</v>
      </c>
      <c r="E267" s="39"/>
      <c r="F267" s="35"/>
      <c r="G267" s="39" t="s">
        <v>407</v>
      </c>
      <c r="H267" s="40"/>
    </row>
    <row r="268" spans="1:8">
      <c r="A268" s="38" t="s">
        <v>408</v>
      </c>
      <c r="B268" s="39"/>
      <c r="C268" s="35"/>
      <c r="D268" s="39" t="s">
        <v>409</v>
      </c>
      <c r="E268" s="39"/>
      <c r="F268" s="35"/>
      <c r="G268" s="39" t="s">
        <v>410</v>
      </c>
      <c r="H268" s="40"/>
    </row>
    <row r="269" spans="1:8">
      <c r="A269" s="38" t="s">
        <v>411</v>
      </c>
      <c r="B269" s="39"/>
      <c r="C269" s="35"/>
      <c r="D269" s="39" t="s">
        <v>412</v>
      </c>
      <c r="E269" s="39"/>
      <c r="F269" s="35"/>
      <c r="G269" s="39" t="s">
        <v>413</v>
      </c>
      <c r="H269" s="40"/>
    </row>
    <row r="270" spans="1:8">
      <c r="A270" s="41"/>
      <c r="B270" s="42"/>
      <c r="C270" s="42"/>
      <c r="D270" s="42"/>
      <c r="E270" s="42"/>
      <c r="F270" s="42"/>
      <c r="G270" s="42"/>
      <c r="H270" s="43"/>
    </row>
    <row r="271" spans="1:8">
      <c r="A271" s="28" t="s">
        <v>414</v>
      </c>
      <c r="B271" s="34"/>
      <c r="C271" s="42"/>
      <c r="D271" s="29" t="s">
        <v>415</v>
      </c>
      <c r="E271" s="34"/>
      <c r="F271" s="42"/>
      <c r="G271" s="223"/>
      <c r="H271" s="224"/>
    </row>
    <row r="272" spans="1:8" ht="76.5">
      <c r="A272" s="8" t="s">
        <v>416</v>
      </c>
      <c r="B272" s="34"/>
      <c r="C272" s="42"/>
      <c r="D272" s="7" t="s">
        <v>417</v>
      </c>
      <c r="E272" s="34"/>
      <c r="F272" s="42"/>
      <c r="G272" s="223"/>
      <c r="H272" s="224"/>
    </row>
    <row r="273" spans="1:8">
      <c r="A273" s="44" t="s">
        <v>418</v>
      </c>
      <c r="B273" s="39"/>
      <c r="C273" s="42"/>
      <c r="D273" s="39" t="s">
        <v>419</v>
      </c>
      <c r="E273" s="39">
        <v>1</v>
      </c>
      <c r="F273" s="42"/>
      <c r="G273" s="223"/>
      <c r="H273" s="224"/>
    </row>
    <row r="274" spans="1:8">
      <c r="A274" s="44" t="s">
        <v>420</v>
      </c>
      <c r="B274" s="39">
        <v>5</v>
      </c>
      <c r="C274" s="42"/>
      <c r="D274" s="39" t="s">
        <v>421</v>
      </c>
      <c r="E274" s="39"/>
      <c r="F274" s="42"/>
      <c r="G274" s="223"/>
      <c r="H274" s="224"/>
    </row>
    <row r="275" spans="1:8">
      <c r="A275" s="41"/>
      <c r="B275" s="42"/>
      <c r="C275" s="42"/>
      <c r="D275" s="42"/>
      <c r="E275" s="42"/>
      <c r="F275" s="42"/>
      <c r="G275" s="223"/>
      <c r="H275" s="224"/>
    </row>
    <row r="276" spans="1:8">
      <c r="A276" s="28" t="s">
        <v>422</v>
      </c>
      <c r="B276" s="34"/>
      <c r="C276" s="42"/>
      <c r="D276" s="29" t="s">
        <v>423</v>
      </c>
      <c r="E276" s="34"/>
      <c r="F276" s="42"/>
      <c r="G276" s="223"/>
      <c r="H276" s="224"/>
    </row>
    <row r="277" spans="1:8" ht="38.25">
      <c r="A277" s="8" t="s">
        <v>424</v>
      </c>
      <c r="B277" s="34"/>
      <c r="C277" s="42"/>
      <c r="D277" s="7" t="s">
        <v>425</v>
      </c>
      <c r="E277" s="34"/>
      <c r="F277" s="42"/>
      <c r="G277" s="223"/>
      <c r="H277" s="224"/>
    </row>
    <row r="278" spans="1:8">
      <c r="A278" s="44" t="s">
        <v>426</v>
      </c>
      <c r="B278" s="39">
        <v>1</v>
      </c>
      <c r="C278" s="42"/>
      <c r="D278" s="39" t="s">
        <v>419</v>
      </c>
      <c r="E278" s="39">
        <v>0</v>
      </c>
      <c r="F278" s="42"/>
      <c r="G278" s="223"/>
      <c r="H278" s="224"/>
    </row>
    <row r="279" spans="1:8">
      <c r="A279" s="44" t="s">
        <v>427</v>
      </c>
      <c r="B279" s="39"/>
      <c r="C279" s="42"/>
      <c r="D279" s="39" t="s">
        <v>428</v>
      </c>
      <c r="E279" s="39"/>
      <c r="F279" s="42"/>
      <c r="G279" s="223"/>
      <c r="H279" s="224"/>
    </row>
    <row r="280" spans="1:8">
      <c r="A280" s="44" t="s">
        <v>429</v>
      </c>
      <c r="B280" s="39"/>
      <c r="C280" s="42"/>
      <c r="D280" s="39" t="s">
        <v>430</v>
      </c>
      <c r="E280" s="39"/>
      <c r="F280" s="42"/>
      <c r="G280" s="223"/>
      <c r="H280" s="224"/>
    </row>
    <row r="281" spans="1:8">
      <c r="A281" s="44"/>
      <c r="B281" s="39"/>
      <c r="C281" s="42"/>
      <c r="D281" s="39" t="s">
        <v>431</v>
      </c>
      <c r="E281" s="39"/>
      <c r="F281" s="42"/>
      <c r="G281" s="223"/>
      <c r="H281" s="224"/>
    </row>
    <row r="282" spans="1:8">
      <c r="A282" s="44"/>
      <c r="B282" s="39"/>
      <c r="C282" s="42"/>
      <c r="D282" s="39" t="s">
        <v>432</v>
      </c>
      <c r="E282" s="39"/>
      <c r="F282" s="42"/>
      <c r="G282" s="223"/>
      <c r="H282" s="224"/>
    </row>
    <row r="283" spans="1:8">
      <c r="A283" s="44"/>
      <c r="B283" s="39"/>
      <c r="C283" s="42"/>
      <c r="D283" s="45" t="s">
        <v>433</v>
      </c>
      <c r="E283" s="45"/>
      <c r="F283" s="42"/>
      <c r="G283" s="223"/>
      <c r="H283" s="224"/>
    </row>
    <row r="284" spans="1:8">
      <c r="A284" s="41"/>
      <c r="B284" s="42"/>
      <c r="C284" s="42"/>
      <c r="D284" s="42"/>
      <c r="E284" s="42"/>
      <c r="F284" s="42"/>
      <c r="G284" s="223"/>
      <c r="H284" s="224"/>
    </row>
    <row r="285" spans="1:8">
      <c r="A285" s="28" t="s">
        <v>434</v>
      </c>
      <c r="B285" s="34"/>
      <c r="C285" s="42"/>
      <c r="D285" s="29" t="s">
        <v>435</v>
      </c>
      <c r="E285" s="34"/>
      <c r="F285" s="42"/>
      <c r="G285" s="223"/>
      <c r="H285" s="224"/>
    </row>
    <row r="286" spans="1:8" ht="51">
      <c r="A286" s="8" t="s">
        <v>436</v>
      </c>
      <c r="B286" s="34"/>
      <c r="C286" s="42"/>
      <c r="D286" s="7" t="s">
        <v>437</v>
      </c>
      <c r="E286" s="34"/>
      <c r="F286" s="42"/>
      <c r="G286" s="223"/>
      <c r="H286" s="224"/>
    </row>
    <row r="287" spans="1:8">
      <c r="A287" s="44" t="s">
        <v>438</v>
      </c>
      <c r="B287" s="39"/>
      <c r="C287" s="42"/>
      <c r="D287" s="39" t="s">
        <v>439</v>
      </c>
      <c r="E287" s="39"/>
      <c r="F287" s="42"/>
      <c r="G287" s="223"/>
      <c r="H287" s="224"/>
    </row>
    <row r="288" spans="1:8" ht="25.5">
      <c r="A288" s="38" t="s">
        <v>448</v>
      </c>
      <c r="B288" s="39">
        <v>3</v>
      </c>
      <c r="C288" s="42"/>
      <c r="D288" s="39" t="s">
        <v>441</v>
      </c>
      <c r="E288" s="39"/>
      <c r="F288" s="42"/>
      <c r="G288" s="223"/>
      <c r="H288" s="224"/>
    </row>
    <row r="289" spans="1:8" ht="25.5">
      <c r="A289" s="38" t="s">
        <v>442</v>
      </c>
      <c r="B289" s="39"/>
      <c r="C289" s="42"/>
      <c r="D289" s="50" t="s">
        <v>443</v>
      </c>
      <c r="E289" s="39">
        <v>3</v>
      </c>
      <c r="F289" s="42"/>
      <c r="G289" s="223"/>
      <c r="H289" s="224"/>
    </row>
    <row r="290" spans="1:8">
      <c r="A290" s="44"/>
      <c r="B290" s="39"/>
      <c r="C290" s="42"/>
      <c r="D290" s="39" t="s">
        <v>444</v>
      </c>
      <c r="E290" s="39"/>
      <c r="F290" s="42"/>
      <c r="G290" s="223"/>
      <c r="H290" s="224"/>
    </row>
    <row r="291" spans="1:8">
      <c r="A291" s="44"/>
      <c r="B291" s="39"/>
      <c r="C291" s="42"/>
      <c r="D291" s="39" t="s">
        <v>445</v>
      </c>
      <c r="E291" s="39"/>
      <c r="F291" s="42"/>
      <c r="G291" s="223"/>
      <c r="H291" s="224"/>
    </row>
    <row r="292" spans="1:8">
      <c r="A292" s="41"/>
      <c r="B292" s="42"/>
      <c r="C292" s="42"/>
      <c r="D292" s="42"/>
      <c r="E292" s="42"/>
      <c r="F292" s="42"/>
      <c r="G292" s="223"/>
      <c r="H292" s="224"/>
    </row>
    <row r="293" spans="1:8">
      <c r="A293" s="28" t="s">
        <v>446</v>
      </c>
      <c r="B293" s="34"/>
      <c r="C293" s="42"/>
      <c r="D293" s="227"/>
      <c r="E293" s="227"/>
      <c r="F293" s="227"/>
      <c r="G293" s="223"/>
      <c r="H293" s="224"/>
    </row>
    <row r="294" spans="1:8" ht="51">
      <c r="A294" s="8" t="s">
        <v>447</v>
      </c>
      <c r="B294" s="34"/>
      <c r="C294" s="42"/>
      <c r="D294" s="227"/>
      <c r="E294" s="227"/>
      <c r="F294" s="227"/>
      <c r="G294" s="223"/>
      <c r="H294" s="224"/>
    </row>
    <row r="295" spans="1:8">
      <c r="A295" s="44" t="s">
        <v>419</v>
      </c>
      <c r="B295" s="39">
        <v>1</v>
      </c>
      <c r="C295" s="42"/>
      <c r="D295" s="227"/>
      <c r="E295" s="227"/>
      <c r="F295" s="227"/>
      <c r="G295" s="223"/>
      <c r="H295" s="224"/>
    </row>
    <row r="296" spans="1:8" ht="13.5" thickBot="1">
      <c r="A296" s="46" t="s">
        <v>421</v>
      </c>
      <c r="B296" s="47"/>
      <c r="C296" s="48"/>
      <c r="D296" s="228"/>
      <c r="E296" s="228"/>
      <c r="F296" s="228"/>
      <c r="G296" s="225"/>
      <c r="H296" s="226"/>
    </row>
  </sheetData>
  <mergeCells count="40">
    <mergeCell ref="G271:H296"/>
    <mergeCell ref="D293:F296"/>
    <mergeCell ref="A224:B225"/>
    <mergeCell ref="D224:E225"/>
    <mergeCell ref="G224:H225"/>
    <mergeCell ref="G234:H259"/>
    <mergeCell ref="D256:F259"/>
    <mergeCell ref="A261:B262"/>
    <mergeCell ref="D261:E262"/>
    <mergeCell ref="G261:H262"/>
    <mergeCell ref="A187:B188"/>
    <mergeCell ref="D187:E188"/>
    <mergeCell ref="G187:H188"/>
    <mergeCell ref="G197:H222"/>
    <mergeCell ref="D219:F222"/>
    <mergeCell ref="A150:B151"/>
    <mergeCell ref="D150:E151"/>
    <mergeCell ref="G150:H151"/>
    <mergeCell ref="G160:H185"/>
    <mergeCell ref="D182:F185"/>
    <mergeCell ref="A113:B114"/>
    <mergeCell ref="D113:E114"/>
    <mergeCell ref="G113:H114"/>
    <mergeCell ref="G123:H148"/>
    <mergeCell ref="D145:F148"/>
    <mergeCell ref="A76:B77"/>
    <mergeCell ref="D76:E77"/>
    <mergeCell ref="G76:H77"/>
    <mergeCell ref="G86:H111"/>
    <mergeCell ref="D108:F111"/>
    <mergeCell ref="A39:B40"/>
    <mergeCell ref="D39:E40"/>
    <mergeCell ref="G39:H40"/>
    <mergeCell ref="G49:H74"/>
    <mergeCell ref="D71:F74"/>
    <mergeCell ref="A2:B3"/>
    <mergeCell ref="D2:E3"/>
    <mergeCell ref="G2:H3"/>
    <mergeCell ref="G12:H37"/>
    <mergeCell ref="D34:F37"/>
  </mergeCells>
  <phoneticPr fontId="18" type="noConversion"/>
  <pageMargins left="0.39370078740157483" right="0.39370078740157483" top="0.59055118110236227" bottom="0.59055118110236227" header="0.51181102362204722" footer="0.51181102362204722"/>
  <pageSetup paperSize="8" scale="69" orientation="landscape" verticalDpi="4294967292" r:id="rId1"/>
  <rowBreaks count="7" manualBreakCount="7">
    <brk id="37" max="16383" man="1"/>
    <brk id="74" max="16383" man="1"/>
    <brk id="111" max="16383" man="1"/>
    <brk id="148" max="16383" man="1"/>
    <brk id="185" max="16383" man="1"/>
    <brk id="222" max="16383" man="1"/>
    <brk id="259"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74"/>
  <sheetViews>
    <sheetView view="pageBreakPreview" zoomScale="70" zoomScaleNormal="70" workbookViewId="0">
      <selection activeCell="A13" sqref="A13"/>
    </sheetView>
  </sheetViews>
  <sheetFormatPr defaultColWidth="11.42578125" defaultRowHeight="12.75"/>
  <cols>
    <col min="1" max="1" width="74" customWidth="1"/>
    <col min="2" max="2" width="2.85546875" bestFit="1" customWidth="1"/>
    <col min="3" max="3" width="2.140625" customWidth="1"/>
    <col min="4" max="4" width="62.85546875" customWidth="1"/>
    <col min="5" max="5" width="2.85546875" bestFit="1" customWidth="1"/>
    <col min="6" max="6" width="2.140625" customWidth="1"/>
    <col min="7" max="7" width="56.7109375" customWidth="1"/>
    <col min="8" max="8" width="2.42578125" bestFit="1" customWidth="1"/>
  </cols>
  <sheetData>
    <row r="1" spans="1:8" ht="15" thickBot="1">
      <c r="A1" s="49" t="str">
        <f>'All 3-Aree rischio per processi'!A88</f>
        <v>C.2.6.1 Gestione mediazione e conciliazioni</v>
      </c>
      <c r="B1" s="31"/>
      <c r="C1" s="31"/>
      <c r="D1" s="31"/>
      <c r="E1" s="31"/>
      <c r="F1" s="31"/>
      <c r="G1" s="31"/>
      <c r="H1" s="31"/>
    </row>
    <row r="2" spans="1:8">
      <c r="A2" s="217" t="s">
        <v>391</v>
      </c>
      <c r="B2" s="218"/>
      <c r="C2" s="32"/>
      <c r="D2" s="218" t="s">
        <v>392</v>
      </c>
      <c r="E2" s="218"/>
      <c r="F2" s="32"/>
      <c r="G2" s="218" t="s">
        <v>393</v>
      </c>
      <c r="H2" s="221"/>
    </row>
    <row r="3" spans="1:8" ht="13.5" thickBot="1">
      <c r="A3" s="219"/>
      <c r="B3" s="220"/>
      <c r="C3" s="33"/>
      <c r="D3" s="220"/>
      <c r="E3" s="220"/>
      <c r="F3" s="33"/>
      <c r="G3" s="220"/>
      <c r="H3" s="222"/>
    </row>
    <row r="4" spans="1:8">
      <c r="A4" s="28" t="s">
        <v>394</v>
      </c>
      <c r="B4" s="34"/>
      <c r="C4" s="35"/>
      <c r="D4" s="29" t="s">
        <v>395</v>
      </c>
      <c r="E4" s="34"/>
      <c r="F4" s="35"/>
      <c r="G4" s="29"/>
      <c r="H4" s="36"/>
    </row>
    <row r="5" spans="1:8" ht="51">
      <c r="A5" s="6" t="s">
        <v>396</v>
      </c>
      <c r="B5" s="34"/>
      <c r="C5" s="35"/>
      <c r="D5" s="37" t="s">
        <v>540</v>
      </c>
      <c r="E5" s="34"/>
      <c r="F5" s="35"/>
      <c r="G5" s="7" t="s">
        <v>398</v>
      </c>
      <c r="H5" s="36"/>
    </row>
    <row r="6" spans="1:8">
      <c r="A6" s="38" t="s">
        <v>399</v>
      </c>
      <c r="B6" s="39">
        <v>1</v>
      </c>
      <c r="C6" s="35"/>
      <c r="D6" s="39" t="s">
        <v>400</v>
      </c>
      <c r="E6" s="39"/>
      <c r="F6" s="35"/>
      <c r="G6" s="39" t="s">
        <v>401</v>
      </c>
      <c r="H6" s="40"/>
    </row>
    <row r="7" spans="1:8">
      <c r="A7" s="38" t="s">
        <v>402</v>
      </c>
      <c r="B7" s="39"/>
      <c r="C7" s="35"/>
      <c r="D7" s="39" t="s">
        <v>403</v>
      </c>
      <c r="E7" s="39"/>
      <c r="F7" s="35"/>
      <c r="G7" s="39" t="s">
        <v>404</v>
      </c>
      <c r="H7" s="40">
        <v>2</v>
      </c>
    </row>
    <row r="8" spans="1:8">
      <c r="A8" s="38" t="s">
        <v>405</v>
      </c>
      <c r="B8" s="39"/>
      <c r="C8" s="35"/>
      <c r="D8" s="39" t="s">
        <v>406</v>
      </c>
      <c r="E8" s="39">
        <v>3</v>
      </c>
      <c r="F8" s="35"/>
      <c r="G8" s="39" t="s">
        <v>407</v>
      </c>
      <c r="H8" s="40"/>
    </row>
    <row r="9" spans="1:8">
      <c r="A9" s="38" t="s">
        <v>408</v>
      </c>
      <c r="B9" s="39"/>
      <c r="C9" s="35"/>
      <c r="D9" s="39" t="s">
        <v>409</v>
      </c>
      <c r="E9" s="39"/>
      <c r="F9" s="35"/>
      <c r="G9" s="39" t="s">
        <v>410</v>
      </c>
      <c r="H9" s="40"/>
    </row>
    <row r="10" spans="1:8">
      <c r="A10" s="38" t="s">
        <v>411</v>
      </c>
      <c r="B10" s="39"/>
      <c r="C10" s="35"/>
      <c r="D10" s="39" t="s">
        <v>412</v>
      </c>
      <c r="E10" s="39"/>
      <c r="F10" s="35"/>
      <c r="G10" s="39" t="s">
        <v>413</v>
      </c>
      <c r="H10" s="40"/>
    </row>
    <row r="11" spans="1:8">
      <c r="A11" s="41"/>
      <c r="B11" s="42"/>
      <c r="C11" s="42"/>
      <c r="D11" s="42"/>
      <c r="E11" s="42"/>
      <c r="F11" s="42"/>
      <c r="G11" s="42"/>
      <c r="H11" s="43"/>
    </row>
    <row r="12" spans="1:8">
      <c r="A12" s="28" t="s">
        <v>414</v>
      </c>
      <c r="B12" s="34"/>
      <c r="C12" s="42"/>
      <c r="D12" s="29" t="s">
        <v>415</v>
      </c>
      <c r="E12" s="34"/>
      <c r="F12" s="42"/>
      <c r="G12" s="223"/>
      <c r="H12" s="224"/>
    </row>
    <row r="13" spans="1:8" ht="63.75">
      <c r="A13" s="8" t="s">
        <v>416</v>
      </c>
      <c r="B13" s="34"/>
      <c r="C13" s="42"/>
      <c r="D13" s="7" t="s">
        <v>541</v>
      </c>
      <c r="E13" s="34"/>
      <c r="F13" s="42"/>
      <c r="G13" s="223"/>
      <c r="H13" s="224"/>
    </row>
    <row r="14" spans="1:8">
      <c r="A14" s="44" t="s">
        <v>418</v>
      </c>
      <c r="B14" s="39"/>
      <c r="C14" s="42"/>
      <c r="D14" s="39" t="s">
        <v>419</v>
      </c>
      <c r="E14" s="39">
        <v>1</v>
      </c>
      <c r="F14" s="42"/>
      <c r="G14" s="223"/>
      <c r="H14" s="224"/>
    </row>
    <row r="15" spans="1:8">
      <c r="A15" s="44" t="s">
        <v>420</v>
      </c>
      <c r="B15" s="39">
        <v>5</v>
      </c>
      <c r="C15" s="42"/>
      <c r="D15" s="39" t="s">
        <v>421</v>
      </c>
      <c r="E15" s="39"/>
      <c r="F15" s="42"/>
      <c r="G15" s="223"/>
      <c r="H15" s="224"/>
    </row>
    <row r="16" spans="1:8">
      <c r="A16" s="41"/>
      <c r="B16" s="42"/>
      <c r="C16" s="42"/>
      <c r="D16" s="42"/>
      <c r="E16" s="42"/>
      <c r="F16" s="42"/>
      <c r="G16" s="223"/>
      <c r="H16" s="224"/>
    </row>
    <row r="17" spans="1:8">
      <c r="A17" s="28" t="s">
        <v>422</v>
      </c>
      <c r="B17" s="34"/>
      <c r="C17" s="42"/>
      <c r="D17" s="29" t="s">
        <v>423</v>
      </c>
      <c r="E17" s="34"/>
      <c r="F17" s="42"/>
      <c r="G17" s="223"/>
      <c r="H17" s="224"/>
    </row>
    <row r="18" spans="1:8" ht="38.25">
      <c r="A18" s="8" t="s">
        <v>424</v>
      </c>
      <c r="B18" s="34"/>
      <c r="C18" s="42"/>
      <c r="D18" s="7" t="s">
        <v>425</v>
      </c>
      <c r="E18" s="34"/>
      <c r="F18" s="42"/>
      <c r="G18" s="223"/>
      <c r="H18" s="224"/>
    </row>
    <row r="19" spans="1:8">
      <c r="A19" s="44" t="s">
        <v>426</v>
      </c>
      <c r="B19" s="39">
        <v>1</v>
      </c>
      <c r="C19" s="42"/>
      <c r="D19" s="39" t="s">
        <v>419</v>
      </c>
      <c r="E19" s="39">
        <v>0</v>
      </c>
      <c r="F19" s="42"/>
      <c r="G19" s="223"/>
      <c r="H19" s="224"/>
    </row>
    <row r="20" spans="1:8">
      <c r="A20" s="44" t="s">
        <v>427</v>
      </c>
      <c r="B20" s="39"/>
      <c r="C20" s="42"/>
      <c r="D20" s="39" t="s">
        <v>428</v>
      </c>
      <c r="E20" s="39"/>
      <c r="F20" s="42"/>
      <c r="G20" s="223"/>
      <c r="H20" s="224"/>
    </row>
    <row r="21" spans="1:8">
      <c r="A21" s="44" t="s">
        <v>429</v>
      </c>
      <c r="B21" s="39"/>
      <c r="C21" s="42"/>
      <c r="D21" s="39" t="s">
        <v>430</v>
      </c>
      <c r="E21" s="39"/>
      <c r="F21" s="42"/>
      <c r="G21" s="223"/>
      <c r="H21" s="224"/>
    </row>
    <row r="22" spans="1:8">
      <c r="A22" s="44"/>
      <c r="B22" s="39"/>
      <c r="C22" s="42"/>
      <c r="D22" s="39" t="s">
        <v>431</v>
      </c>
      <c r="E22" s="39"/>
      <c r="F22" s="42"/>
      <c r="G22" s="223"/>
      <c r="H22" s="224"/>
    </row>
    <row r="23" spans="1:8">
      <c r="A23" s="44"/>
      <c r="B23" s="39"/>
      <c r="C23" s="42"/>
      <c r="D23" s="39" t="s">
        <v>432</v>
      </c>
      <c r="E23" s="39"/>
      <c r="F23" s="42"/>
      <c r="G23" s="223"/>
      <c r="H23" s="224"/>
    </row>
    <row r="24" spans="1:8">
      <c r="A24" s="44"/>
      <c r="B24" s="39"/>
      <c r="C24" s="42"/>
      <c r="D24" s="45" t="s">
        <v>433</v>
      </c>
      <c r="E24" s="45"/>
      <c r="F24" s="42"/>
      <c r="G24" s="223"/>
      <c r="H24" s="224"/>
    </row>
    <row r="25" spans="1:8">
      <c r="A25" s="41"/>
      <c r="B25" s="42"/>
      <c r="C25" s="42"/>
      <c r="D25" s="42"/>
      <c r="E25" s="42"/>
      <c r="F25" s="42"/>
      <c r="G25" s="223"/>
      <c r="H25" s="224"/>
    </row>
    <row r="26" spans="1:8">
      <c r="A26" s="28" t="s">
        <v>434</v>
      </c>
      <c r="B26" s="34"/>
      <c r="C26" s="42"/>
      <c r="D26" s="29" t="s">
        <v>435</v>
      </c>
      <c r="E26" s="34"/>
      <c r="F26" s="42"/>
      <c r="G26" s="223"/>
      <c r="H26" s="224"/>
    </row>
    <row r="27" spans="1:8" ht="51">
      <c r="A27" s="8" t="s">
        <v>436</v>
      </c>
      <c r="B27" s="34"/>
      <c r="C27" s="42"/>
      <c r="D27" s="7" t="s">
        <v>437</v>
      </c>
      <c r="E27" s="34"/>
      <c r="F27" s="42"/>
      <c r="G27" s="223"/>
      <c r="H27" s="224"/>
    </row>
    <row r="28" spans="1:8">
      <c r="A28" s="44" t="s">
        <v>438</v>
      </c>
      <c r="B28" s="39"/>
      <c r="C28" s="42"/>
      <c r="D28" s="39" t="s">
        <v>439</v>
      </c>
      <c r="E28" s="39"/>
      <c r="F28" s="42"/>
      <c r="G28" s="223"/>
      <c r="H28" s="224"/>
    </row>
    <row r="29" spans="1:8" ht="25.5">
      <c r="A29" s="38" t="s">
        <v>448</v>
      </c>
      <c r="B29" s="39"/>
      <c r="C29" s="42"/>
      <c r="D29" s="39" t="s">
        <v>441</v>
      </c>
      <c r="E29" s="39">
        <v>2</v>
      </c>
      <c r="F29" s="42"/>
      <c r="G29" s="223"/>
      <c r="H29" s="224"/>
    </row>
    <row r="30" spans="1:8" ht="25.5">
      <c r="A30" s="38" t="s">
        <v>442</v>
      </c>
      <c r="B30" s="39">
        <v>5</v>
      </c>
      <c r="C30" s="42"/>
      <c r="D30" s="50" t="s">
        <v>443</v>
      </c>
      <c r="E30" s="39"/>
      <c r="F30" s="42"/>
      <c r="G30" s="223"/>
      <c r="H30" s="224"/>
    </row>
    <row r="31" spans="1:8">
      <c r="A31" s="44"/>
      <c r="B31" s="39"/>
      <c r="C31" s="42"/>
      <c r="D31" s="39" t="s">
        <v>444</v>
      </c>
      <c r="E31" s="39"/>
      <c r="F31" s="42"/>
      <c r="G31" s="223"/>
      <c r="H31" s="224"/>
    </row>
    <row r="32" spans="1:8">
      <c r="A32" s="44"/>
      <c r="B32" s="39"/>
      <c r="C32" s="42"/>
      <c r="D32" s="39" t="s">
        <v>445</v>
      </c>
      <c r="E32" s="39"/>
      <c r="F32" s="42"/>
      <c r="G32" s="223"/>
      <c r="H32" s="224"/>
    </row>
    <row r="33" spans="1:8">
      <c r="A33" s="41"/>
      <c r="B33" s="42"/>
      <c r="C33" s="42"/>
      <c r="D33" s="42"/>
      <c r="E33" s="42"/>
      <c r="F33" s="42"/>
      <c r="G33" s="223"/>
      <c r="H33" s="224"/>
    </row>
    <row r="34" spans="1:8">
      <c r="A34" s="28" t="s">
        <v>446</v>
      </c>
      <c r="B34" s="34"/>
      <c r="C34" s="42"/>
      <c r="D34" s="227"/>
      <c r="E34" s="227"/>
      <c r="F34" s="227"/>
      <c r="G34" s="223"/>
      <c r="H34" s="224"/>
    </row>
    <row r="35" spans="1:8" ht="51">
      <c r="A35" s="8" t="s">
        <v>447</v>
      </c>
      <c r="B35" s="34"/>
      <c r="C35" s="42"/>
      <c r="D35" s="227"/>
      <c r="E35" s="227"/>
      <c r="F35" s="227"/>
      <c r="G35" s="223"/>
      <c r="H35" s="224"/>
    </row>
    <row r="36" spans="1:8">
      <c r="A36" s="44" t="s">
        <v>419</v>
      </c>
      <c r="B36" s="39">
        <v>1</v>
      </c>
      <c r="C36" s="42"/>
      <c r="D36" s="227"/>
      <c r="E36" s="227"/>
      <c r="F36" s="227"/>
      <c r="G36" s="223"/>
      <c r="H36" s="224"/>
    </row>
    <row r="37" spans="1:8" ht="13.5" thickBot="1">
      <c r="A37" s="46" t="s">
        <v>421</v>
      </c>
      <c r="B37" s="47"/>
      <c r="C37" s="48"/>
      <c r="D37" s="228"/>
      <c r="E37" s="228"/>
      <c r="F37" s="228"/>
      <c r="G37" s="225"/>
      <c r="H37" s="226"/>
    </row>
    <row r="38" spans="1:8" ht="15" thickBot="1">
      <c r="A38" s="49" t="str">
        <f>'All 3-Aree rischio per processi'!A89</f>
        <v>C.2.6.2. Gestione arbitrati</v>
      </c>
      <c r="B38" s="31"/>
      <c r="C38" s="31"/>
      <c r="D38" s="31"/>
      <c r="E38" s="31"/>
      <c r="F38" s="31"/>
      <c r="G38" s="31"/>
      <c r="H38" s="31"/>
    </row>
    <row r="39" spans="1:8">
      <c r="A39" s="217" t="s">
        <v>391</v>
      </c>
      <c r="B39" s="218"/>
      <c r="C39" s="32"/>
      <c r="D39" s="218" t="s">
        <v>392</v>
      </c>
      <c r="E39" s="218"/>
      <c r="F39" s="32"/>
      <c r="G39" s="218" t="s">
        <v>393</v>
      </c>
      <c r="H39" s="221"/>
    </row>
    <row r="40" spans="1:8" ht="13.5" thickBot="1">
      <c r="A40" s="219"/>
      <c r="B40" s="220"/>
      <c r="C40" s="33"/>
      <c r="D40" s="220"/>
      <c r="E40" s="220"/>
      <c r="F40" s="33"/>
      <c r="G40" s="220"/>
      <c r="H40" s="222"/>
    </row>
    <row r="41" spans="1:8">
      <c r="A41" s="28" t="s">
        <v>394</v>
      </c>
      <c r="B41" s="34"/>
      <c r="C41" s="35"/>
      <c r="D41" s="29" t="s">
        <v>395</v>
      </c>
      <c r="E41" s="34"/>
      <c r="F41" s="35"/>
      <c r="G41" s="29"/>
      <c r="H41" s="36"/>
    </row>
    <row r="42" spans="1:8" ht="51">
      <c r="A42" s="6" t="s">
        <v>396</v>
      </c>
      <c r="B42" s="34"/>
      <c r="C42" s="35"/>
      <c r="D42" s="37" t="s">
        <v>540</v>
      </c>
      <c r="E42" s="34"/>
      <c r="F42" s="35"/>
      <c r="G42" s="7" t="s">
        <v>398</v>
      </c>
      <c r="H42" s="36"/>
    </row>
    <row r="43" spans="1:8">
      <c r="A43" s="38" t="s">
        <v>399</v>
      </c>
      <c r="B43" s="39">
        <v>1</v>
      </c>
      <c r="C43" s="35"/>
      <c r="D43" s="39" t="s">
        <v>400</v>
      </c>
      <c r="E43" s="39"/>
      <c r="F43" s="35"/>
      <c r="G43" s="39" t="s">
        <v>401</v>
      </c>
      <c r="H43" s="40"/>
    </row>
    <row r="44" spans="1:8">
      <c r="A44" s="38" t="s">
        <v>402</v>
      </c>
      <c r="B44" s="39"/>
      <c r="C44" s="35"/>
      <c r="D44" s="39" t="s">
        <v>403</v>
      </c>
      <c r="E44" s="39"/>
      <c r="F44" s="35"/>
      <c r="G44" s="39" t="s">
        <v>404</v>
      </c>
      <c r="H44" s="40">
        <v>2</v>
      </c>
    </row>
    <row r="45" spans="1:8">
      <c r="A45" s="38" t="s">
        <v>405</v>
      </c>
      <c r="B45" s="39"/>
      <c r="C45" s="35"/>
      <c r="D45" s="39" t="s">
        <v>406</v>
      </c>
      <c r="E45" s="39">
        <v>3</v>
      </c>
      <c r="F45" s="35"/>
      <c r="G45" s="39" t="s">
        <v>407</v>
      </c>
      <c r="H45" s="40"/>
    </row>
    <row r="46" spans="1:8">
      <c r="A46" s="38" t="s">
        <v>408</v>
      </c>
      <c r="B46" s="39"/>
      <c r="C46" s="35"/>
      <c r="D46" s="39" t="s">
        <v>409</v>
      </c>
      <c r="E46" s="39"/>
      <c r="F46" s="35"/>
      <c r="G46" s="39" t="s">
        <v>410</v>
      </c>
      <c r="H46" s="40"/>
    </row>
    <row r="47" spans="1:8">
      <c r="A47" s="38" t="s">
        <v>411</v>
      </c>
      <c r="B47" s="39"/>
      <c r="C47" s="35"/>
      <c r="D47" s="39" t="s">
        <v>412</v>
      </c>
      <c r="E47" s="39"/>
      <c r="F47" s="35"/>
      <c r="G47" s="39" t="s">
        <v>413</v>
      </c>
      <c r="H47" s="40"/>
    </row>
    <row r="48" spans="1:8">
      <c r="A48" s="41"/>
      <c r="B48" s="42"/>
      <c r="C48" s="42"/>
      <c r="D48" s="42"/>
      <c r="E48" s="42"/>
      <c r="F48" s="42"/>
      <c r="G48" s="42"/>
      <c r="H48" s="43"/>
    </row>
    <row r="49" spans="1:8">
      <c r="A49" s="28" t="s">
        <v>414</v>
      </c>
      <c r="B49" s="34"/>
      <c r="C49" s="42"/>
      <c r="D49" s="29" t="s">
        <v>415</v>
      </c>
      <c r="E49" s="34"/>
      <c r="F49" s="42"/>
      <c r="G49" s="223"/>
      <c r="H49" s="224"/>
    </row>
    <row r="50" spans="1:8" ht="63.75">
      <c r="A50" s="8" t="s">
        <v>416</v>
      </c>
      <c r="B50" s="34"/>
      <c r="C50" s="42"/>
      <c r="D50" s="7" t="s">
        <v>541</v>
      </c>
      <c r="E50" s="34"/>
      <c r="F50" s="42"/>
      <c r="G50" s="223"/>
      <c r="H50" s="224"/>
    </row>
    <row r="51" spans="1:8">
      <c r="A51" s="44" t="s">
        <v>418</v>
      </c>
      <c r="B51" s="39"/>
      <c r="C51" s="42"/>
      <c r="D51" s="39" t="s">
        <v>419</v>
      </c>
      <c r="E51" s="39">
        <v>1</v>
      </c>
      <c r="F51" s="42"/>
      <c r="G51" s="223"/>
      <c r="H51" s="224"/>
    </row>
    <row r="52" spans="1:8">
      <c r="A52" s="44" t="s">
        <v>420</v>
      </c>
      <c r="B52" s="39">
        <v>5</v>
      </c>
      <c r="C52" s="42"/>
      <c r="D52" s="39" t="s">
        <v>421</v>
      </c>
      <c r="E52" s="39"/>
      <c r="F52" s="42"/>
      <c r="G52" s="223"/>
      <c r="H52" s="224"/>
    </row>
    <row r="53" spans="1:8">
      <c r="A53" s="41"/>
      <c r="B53" s="42"/>
      <c r="C53" s="42"/>
      <c r="D53" s="42"/>
      <c r="E53" s="42"/>
      <c r="F53" s="42"/>
      <c r="G53" s="223"/>
      <c r="H53" s="224"/>
    </row>
    <row r="54" spans="1:8">
      <c r="A54" s="28" t="s">
        <v>422</v>
      </c>
      <c r="B54" s="34"/>
      <c r="C54" s="42"/>
      <c r="D54" s="29" t="s">
        <v>423</v>
      </c>
      <c r="E54" s="34"/>
      <c r="F54" s="42"/>
      <c r="G54" s="223"/>
      <c r="H54" s="224"/>
    </row>
    <row r="55" spans="1:8" ht="38.25">
      <c r="A55" s="8" t="s">
        <v>424</v>
      </c>
      <c r="B55" s="34"/>
      <c r="C55" s="42"/>
      <c r="D55" s="7" t="s">
        <v>425</v>
      </c>
      <c r="E55" s="34"/>
      <c r="F55" s="42"/>
      <c r="G55" s="223"/>
      <c r="H55" s="224"/>
    </row>
    <row r="56" spans="1:8">
      <c r="A56" s="44" t="s">
        <v>426</v>
      </c>
      <c r="B56" s="39">
        <v>1</v>
      </c>
      <c r="C56" s="42"/>
      <c r="D56" s="39" t="s">
        <v>419</v>
      </c>
      <c r="E56" s="39">
        <v>0</v>
      </c>
      <c r="F56" s="42"/>
      <c r="G56" s="223"/>
      <c r="H56" s="224"/>
    </row>
    <row r="57" spans="1:8">
      <c r="A57" s="44" t="s">
        <v>427</v>
      </c>
      <c r="B57" s="39"/>
      <c r="C57" s="42"/>
      <c r="D57" s="39" t="s">
        <v>428</v>
      </c>
      <c r="E57" s="39"/>
      <c r="F57" s="42"/>
      <c r="G57" s="223"/>
      <c r="H57" s="224"/>
    </row>
    <row r="58" spans="1:8">
      <c r="A58" s="44" t="s">
        <v>429</v>
      </c>
      <c r="B58" s="39"/>
      <c r="C58" s="42"/>
      <c r="D58" s="39" t="s">
        <v>430</v>
      </c>
      <c r="E58" s="39"/>
      <c r="F58" s="42"/>
      <c r="G58" s="223"/>
      <c r="H58" s="224"/>
    </row>
    <row r="59" spans="1:8">
      <c r="A59" s="44"/>
      <c r="B59" s="39"/>
      <c r="C59" s="42"/>
      <c r="D59" s="39" t="s">
        <v>431</v>
      </c>
      <c r="E59" s="39"/>
      <c r="F59" s="42"/>
      <c r="G59" s="223"/>
      <c r="H59" s="224"/>
    </row>
    <row r="60" spans="1:8">
      <c r="A60" s="44"/>
      <c r="B60" s="39"/>
      <c r="C60" s="42"/>
      <c r="D60" s="39" t="s">
        <v>432</v>
      </c>
      <c r="E60" s="39"/>
      <c r="F60" s="42"/>
      <c r="G60" s="223"/>
      <c r="H60" s="224"/>
    </row>
    <row r="61" spans="1:8">
      <c r="A61" s="44"/>
      <c r="B61" s="39"/>
      <c r="C61" s="42"/>
      <c r="D61" s="45" t="s">
        <v>433</v>
      </c>
      <c r="E61" s="45"/>
      <c r="F61" s="42"/>
      <c r="G61" s="223"/>
      <c r="H61" s="224"/>
    </row>
    <row r="62" spans="1:8">
      <c r="A62" s="41"/>
      <c r="B62" s="42"/>
      <c r="C62" s="42"/>
      <c r="D62" s="42"/>
      <c r="E62" s="42"/>
      <c r="F62" s="42"/>
      <c r="G62" s="223"/>
      <c r="H62" s="224"/>
    </row>
    <row r="63" spans="1:8">
      <c r="A63" s="28" t="s">
        <v>434</v>
      </c>
      <c r="B63" s="34"/>
      <c r="C63" s="42"/>
      <c r="D63" s="29" t="s">
        <v>435</v>
      </c>
      <c r="E63" s="34"/>
      <c r="F63" s="42"/>
      <c r="G63" s="223"/>
      <c r="H63" s="224"/>
    </row>
    <row r="64" spans="1:8" ht="51">
      <c r="A64" s="8" t="s">
        <v>436</v>
      </c>
      <c r="B64" s="34"/>
      <c r="C64" s="42"/>
      <c r="D64" s="7" t="s">
        <v>437</v>
      </c>
      <c r="E64" s="34"/>
      <c r="F64" s="42"/>
      <c r="G64" s="223"/>
      <c r="H64" s="224"/>
    </row>
    <row r="65" spans="1:8">
      <c r="A65" s="44" t="s">
        <v>438</v>
      </c>
      <c r="B65" s="39"/>
      <c r="C65" s="42"/>
      <c r="D65" s="39" t="s">
        <v>439</v>
      </c>
      <c r="E65" s="39"/>
      <c r="F65" s="42"/>
      <c r="G65" s="223"/>
      <c r="H65" s="224"/>
    </row>
    <row r="66" spans="1:8" ht="25.5">
      <c r="A66" s="38" t="s">
        <v>448</v>
      </c>
      <c r="B66" s="39"/>
      <c r="C66" s="42"/>
      <c r="D66" s="39" t="s">
        <v>441</v>
      </c>
      <c r="E66" s="39">
        <v>2</v>
      </c>
      <c r="F66" s="42"/>
      <c r="G66" s="223"/>
      <c r="H66" s="224"/>
    </row>
    <row r="67" spans="1:8" ht="25.5">
      <c r="A67" s="38" t="s">
        <v>442</v>
      </c>
      <c r="B67" s="39">
        <v>5</v>
      </c>
      <c r="C67" s="42"/>
      <c r="D67" s="50" t="s">
        <v>443</v>
      </c>
      <c r="E67" s="39"/>
      <c r="F67" s="42"/>
      <c r="G67" s="223"/>
      <c r="H67" s="224"/>
    </row>
    <row r="68" spans="1:8">
      <c r="A68" s="44"/>
      <c r="B68" s="39"/>
      <c r="C68" s="42"/>
      <c r="D68" s="39" t="s">
        <v>444</v>
      </c>
      <c r="E68" s="39"/>
      <c r="F68" s="42"/>
      <c r="G68" s="223"/>
      <c r="H68" s="224"/>
    </row>
    <row r="69" spans="1:8">
      <c r="A69" s="44"/>
      <c r="B69" s="39"/>
      <c r="C69" s="42"/>
      <c r="D69" s="39" t="s">
        <v>445</v>
      </c>
      <c r="E69" s="39"/>
      <c r="F69" s="42"/>
      <c r="G69" s="223"/>
      <c r="H69" s="224"/>
    </row>
    <row r="70" spans="1:8">
      <c r="A70" s="41"/>
      <c r="B70" s="42"/>
      <c r="C70" s="42"/>
      <c r="D70" s="42"/>
      <c r="E70" s="42"/>
      <c r="F70" s="42"/>
      <c r="G70" s="223"/>
      <c r="H70" s="224"/>
    </row>
    <row r="71" spans="1:8">
      <c r="A71" s="28" t="s">
        <v>446</v>
      </c>
      <c r="B71" s="34"/>
      <c r="C71" s="42"/>
      <c r="D71" s="227"/>
      <c r="E71" s="227"/>
      <c r="F71" s="227"/>
      <c r="G71" s="223"/>
      <c r="H71" s="224"/>
    </row>
    <row r="72" spans="1:8" ht="51">
      <c r="A72" s="8" t="s">
        <v>447</v>
      </c>
      <c r="B72" s="34"/>
      <c r="C72" s="42"/>
      <c r="D72" s="227"/>
      <c r="E72" s="227"/>
      <c r="F72" s="227"/>
      <c r="G72" s="223"/>
      <c r="H72" s="224"/>
    </row>
    <row r="73" spans="1:8">
      <c r="A73" s="44" t="s">
        <v>419</v>
      </c>
      <c r="B73" s="39">
        <v>1</v>
      </c>
      <c r="C73" s="42"/>
      <c r="D73" s="227"/>
      <c r="E73" s="227"/>
      <c r="F73" s="227"/>
      <c r="G73" s="223"/>
      <c r="H73" s="224"/>
    </row>
    <row r="74" spans="1:8" ht="13.5" thickBot="1">
      <c r="A74" s="46" t="s">
        <v>421</v>
      </c>
      <c r="B74" s="47"/>
      <c r="C74" s="48"/>
      <c r="D74" s="228"/>
      <c r="E74" s="228"/>
      <c r="F74" s="228"/>
      <c r="G74" s="225"/>
      <c r="H74" s="226"/>
    </row>
  </sheetData>
  <mergeCells count="10">
    <mergeCell ref="G49:H74"/>
    <mergeCell ref="D71:F74"/>
    <mergeCell ref="A2:B3"/>
    <mergeCell ref="D2:E3"/>
    <mergeCell ref="G2:H3"/>
    <mergeCell ref="G12:H37"/>
    <mergeCell ref="D34:F37"/>
    <mergeCell ref="A39:B40"/>
    <mergeCell ref="D39:E40"/>
    <mergeCell ref="G39:H40"/>
  </mergeCells>
  <phoneticPr fontId="18" type="noConversion"/>
  <pageMargins left="0.39370078740157483" right="0.39370078740157483" top="0.59055118110236227" bottom="0.59055118110236227" header="0.51181102362204722" footer="0.51181102362204722"/>
  <pageSetup paperSize="8" scale="65" orientation="landscape" verticalDpi="4294967292" r:id="rId1"/>
  <headerFooter alignWithMargins="0"/>
  <rowBreaks count="1" manualBreakCount="1">
    <brk id="37"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O79"/>
  <sheetViews>
    <sheetView zoomScale="75" zoomScaleNormal="70" zoomScalePageLayoutView="90" workbookViewId="0">
      <pane xSplit="1" ySplit="5" topLeftCell="B6" activePane="bottomRight" state="frozen"/>
      <selection pane="bottomRight" activeCell="E74" sqref="E74"/>
      <selection pane="bottomLeft" activeCell="A6" sqref="A6"/>
      <selection pane="topRight" activeCell="B1" sqref="B1"/>
    </sheetView>
  </sheetViews>
  <sheetFormatPr defaultColWidth="10.85546875" defaultRowHeight="20.25" outlineLevelRow="1"/>
  <cols>
    <col min="1" max="1" width="9.28515625" style="3" customWidth="1"/>
    <col min="2" max="2" width="9.7109375" style="3" customWidth="1"/>
    <col min="3" max="3" width="7.28515625" style="3" customWidth="1"/>
    <col min="4" max="4" width="24.5703125" style="3" customWidth="1"/>
    <col min="5" max="5" width="25.85546875" style="121" customWidth="1"/>
    <col min="6" max="8" width="25.85546875" style="3" customWidth="1"/>
    <col min="9" max="9" width="34.7109375" style="3" customWidth="1"/>
    <col min="10" max="11" width="22.28515625" style="3" customWidth="1"/>
    <col min="12" max="12" width="18.28515625" style="1" customWidth="1"/>
    <col min="13" max="13" width="19" style="3" customWidth="1"/>
    <col min="14" max="14" width="18.28515625" style="121" customWidth="1"/>
    <col min="15" max="15" width="3.28515625" style="20" customWidth="1"/>
    <col min="16" max="16384" width="10.85546875" style="3"/>
  </cols>
  <sheetData>
    <row r="1" spans="1:15" s="20" customFormat="1">
      <c r="A1" s="10" t="s">
        <v>78</v>
      </c>
      <c r="B1" s="17"/>
      <c r="C1" s="17"/>
      <c r="D1" s="17"/>
      <c r="E1" s="117"/>
      <c r="F1" s="17"/>
      <c r="G1" s="17"/>
      <c r="H1" s="17"/>
      <c r="I1" s="17"/>
      <c r="J1" s="17"/>
      <c r="K1" s="17"/>
      <c r="L1" s="144"/>
      <c r="M1" s="17"/>
      <c r="N1" s="117"/>
      <c r="O1" s="17"/>
    </row>
    <row r="2" spans="1:15" s="23" customFormat="1">
      <c r="A2" s="13" t="str">
        <f>'All 3-Aree rischio per processi'!B2</f>
        <v>A) Acquisizione e progressione del personale</v>
      </c>
      <c r="B2" s="21"/>
      <c r="C2" s="21"/>
      <c r="D2" s="21"/>
      <c r="E2" s="118"/>
      <c r="F2" s="21"/>
      <c r="G2" s="22"/>
      <c r="H2" s="52"/>
      <c r="I2" s="18"/>
      <c r="J2" s="18"/>
      <c r="K2" s="18"/>
      <c r="L2" s="145"/>
      <c r="M2" s="18"/>
      <c r="N2" s="165"/>
      <c r="O2" s="17"/>
    </row>
    <row r="3" spans="1:15" ht="49.5" customHeight="1">
      <c r="A3" s="209" t="str">
        <f>'All 3-Aree rischio per processi'!A7</f>
        <v>A.01 Reclutamento di personale a tempo indeterminato, determinato e progressioni verticali</v>
      </c>
      <c r="B3" s="210"/>
      <c r="C3" s="210"/>
      <c r="D3" s="210"/>
      <c r="E3" s="188"/>
      <c r="F3" s="188"/>
      <c r="G3" s="25" t="str">
        <f>IF(C6=0,"--",IF(C6&lt;10,"Basso",IF(C6&lt;18,"Medio",IF(C6&lt;25.1,"Alto",""))))</f>
        <v>Basso</v>
      </c>
      <c r="H3" s="51">
        <f>C6</f>
        <v>4.8</v>
      </c>
      <c r="I3" s="16"/>
      <c r="J3" s="16"/>
      <c r="K3" s="16"/>
      <c r="L3" s="146"/>
      <c r="M3" s="16"/>
      <c r="N3" s="120"/>
      <c r="O3" s="17"/>
    </row>
    <row r="4" spans="1:15" ht="76.5" outlineLevel="1">
      <c r="A4" s="199" t="str">
        <f>A3</f>
        <v>A.01 Reclutamento di personale a tempo indeterminato, determinato e progressioni verticali</v>
      </c>
      <c r="B4" s="202" t="s">
        <v>79</v>
      </c>
      <c r="C4" s="203"/>
      <c r="D4" s="186" t="s">
        <v>80</v>
      </c>
      <c r="E4" s="186" t="s">
        <v>81</v>
      </c>
      <c r="F4" s="186" t="s">
        <v>82</v>
      </c>
      <c r="G4" s="187" t="s">
        <v>83</v>
      </c>
      <c r="H4" s="197" t="s">
        <v>84</v>
      </c>
      <c r="I4" s="198"/>
      <c r="J4" s="198" t="s">
        <v>85</v>
      </c>
      <c r="K4" s="198"/>
      <c r="L4" s="196" t="s">
        <v>86</v>
      </c>
      <c r="M4" s="196" t="s">
        <v>87</v>
      </c>
      <c r="N4" s="196" t="s">
        <v>88</v>
      </c>
      <c r="O4" s="17"/>
    </row>
    <row r="5" spans="1:15" outlineLevel="1">
      <c r="A5" s="200"/>
      <c r="B5" s="204"/>
      <c r="C5" s="205"/>
      <c r="D5" s="141"/>
      <c r="E5" s="142"/>
      <c r="F5" s="141"/>
      <c r="G5" s="141"/>
      <c r="H5" s="143" t="s">
        <v>89</v>
      </c>
      <c r="I5" s="143" t="s">
        <v>90</v>
      </c>
      <c r="J5" s="143" t="s">
        <v>89</v>
      </c>
      <c r="K5" s="143" t="s">
        <v>90</v>
      </c>
      <c r="L5" s="197"/>
      <c r="M5" s="197"/>
      <c r="N5" s="197"/>
      <c r="O5" s="17"/>
    </row>
    <row r="6" spans="1:15" ht="75" customHeight="1" outlineLevel="1">
      <c r="A6" s="200"/>
      <c r="B6" s="161" t="s">
        <v>91</v>
      </c>
      <c r="C6" s="211">
        <f>B7*B9</f>
        <v>4.8</v>
      </c>
      <c r="D6" s="159" t="s">
        <v>92</v>
      </c>
      <c r="E6" s="147" t="s">
        <v>93</v>
      </c>
      <c r="F6" s="159" t="s">
        <v>94</v>
      </c>
      <c r="G6" s="148" t="s">
        <v>6</v>
      </c>
      <c r="H6" s="149" t="s">
        <v>95</v>
      </c>
      <c r="I6" s="159"/>
      <c r="J6" s="159"/>
      <c r="K6" s="159"/>
      <c r="L6" s="150" t="s">
        <v>96</v>
      </c>
      <c r="M6" s="159" t="s">
        <v>97</v>
      </c>
      <c r="N6" s="166">
        <v>42369</v>
      </c>
      <c r="O6" s="17"/>
    </row>
    <row r="7" spans="1:15" ht="63.75" outlineLevel="1">
      <c r="A7" s="200"/>
      <c r="B7" s="155">
        <f>SUM('All 4 - A'!B6:B37)/5</f>
        <v>2.4</v>
      </c>
      <c r="C7" s="212"/>
      <c r="D7" s="148" t="s">
        <v>98</v>
      </c>
      <c r="E7" s="147" t="s">
        <v>99</v>
      </c>
      <c r="F7" s="159" t="s">
        <v>94</v>
      </c>
      <c r="G7" s="159" t="s">
        <v>4</v>
      </c>
      <c r="H7" s="149" t="s">
        <v>100</v>
      </c>
      <c r="I7" s="159" t="s">
        <v>101</v>
      </c>
      <c r="J7" s="152" t="s">
        <v>102</v>
      </c>
      <c r="K7" s="159"/>
      <c r="L7" s="150" t="s">
        <v>96</v>
      </c>
      <c r="M7" s="159" t="s">
        <v>103</v>
      </c>
      <c r="N7" s="166" t="s">
        <v>104</v>
      </c>
      <c r="O7" s="17"/>
    </row>
    <row r="8" spans="1:15" ht="67.5" customHeight="1" outlineLevel="1">
      <c r="A8" s="200"/>
      <c r="B8" s="155" t="s">
        <v>105</v>
      </c>
      <c r="C8" s="212"/>
      <c r="D8" s="159" t="s">
        <v>106</v>
      </c>
      <c r="E8" s="147" t="s">
        <v>107</v>
      </c>
      <c r="F8" s="148" t="s">
        <v>108</v>
      </c>
      <c r="G8" s="159" t="s">
        <v>4</v>
      </c>
      <c r="H8" s="149" t="s">
        <v>100</v>
      </c>
      <c r="I8" s="159" t="s">
        <v>101</v>
      </c>
      <c r="J8" s="152" t="s">
        <v>102</v>
      </c>
      <c r="K8" s="159"/>
      <c r="L8" s="150" t="s">
        <v>109</v>
      </c>
      <c r="M8" s="159" t="s">
        <v>110</v>
      </c>
      <c r="N8" s="166" t="s">
        <v>111</v>
      </c>
      <c r="O8" s="17"/>
    </row>
    <row r="9" spans="1:15" ht="51" outlineLevel="1">
      <c r="A9" s="200"/>
      <c r="B9" s="156">
        <f>SUM('All 4 - A'!E6:E32)/4</f>
        <v>2</v>
      </c>
      <c r="C9" s="212"/>
      <c r="D9" s="159" t="s">
        <v>112</v>
      </c>
      <c r="E9" s="147" t="s">
        <v>113</v>
      </c>
      <c r="F9" s="159" t="s">
        <v>94</v>
      </c>
      <c r="G9" s="159" t="s">
        <v>4</v>
      </c>
      <c r="H9" s="149" t="s">
        <v>95</v>
      </c>
      <c r="I9" s="159"/>
      <c r="J9" s="149" t="s">
        <v>100</v>
      </c>
      <c r="K9" s="149"/>
      <c r="L9" s="150" t="s">
        <v>96</v>
      </c>
      <c r="M9" s="159" t="s">
        <v>114</v>
      </c>
      <c r="N9" s="166" t="s">
        <v>115</v>
      </c>
      <c r="O9" s="17"/>
    </row>
    <row r="10" spans="1:15" ht="89.25" outlineLevel="1">
      <c r="A10" s="200"/>
      <c r="B10" s="156"/>
      <c r="C10" s="212"/>
      <c r="D10" s="159" t="s">
        <v>112</v>
      </c>
      <c r="E10" s="147" t="s">
        <v>107</v>
      </c>
      <c r="F10" s="148" t="s">
        <v>108</v>
      </c>
      <c r="G10" s="159" t="s">
        <v>4</v>
      </c>
      <c r="H10" s="149" t="s">
        <v>116</v>
      </c>
      <c r="I10" s="159"/>
      <c r="J10" s="152" t="s">
        <v>102</v>
      </c>
      <c r="K10" s="164"/>
      <c r="L10" s="150" t="s">
        <v>96</v>
      </c>
      <c r="M10" s="159" t="s">
        <v>117</v>
      </c>
      <c r="N10" s="166" t="s">
        <v>118</v>
      </c>
      <c r="O10" s="17"/>
    </row>
    <row r="11" spans="1:15" ht="69.75" customHeight="1" outlineLevel="1">
      <c r="A11" s="200"/>
      <c r="B11" s="158"/>
      <c r="C11" s="212"/>
      <c r="D11" s="159" t="s">
        <v>119</v>
      </c>
      <c r="E11" s="147" t="s">
        <v>120</v>
      </c>
      <c r="F11" s="147" t="s">
        <v>121</v>
      </c>
      <c r="G11" s="159" t="s">
        <v>4</v>
      </c>
      <c r="H11" s="149" t="s">
        <v>100</v>
      </c>
      <c r="I11" s="159" t="s">
        <v>101</v>
      </c>
      <c r="J11" s="149"/>
      <c r="K11" s="159"/>
      <c r="L11" s="150" t="s">
        <v>109</v>
      </c>
      <c r="M11" s="159" t="s">
        <v>122</v>
      </c>
      <c r="N11" s="166" t="s">
        <v>123</v>
      </c>
      <c r="O11" s="17"/>
    </row>
    <row r="12" spans="1:15" ht="63.75" outlineLevel="1">
      <c r="A12" s="200"/>
      <c r="B12" s="169"/>
      <c r="C12" s="212"/>
      <c r="D12" s="159" t="s">
        <v>124</v>
      </c>
      <c r="E12" s="147" t="s">
        <v>107</v>
      </c>
      <c r="F12" s="148" t="s">
        <v>108</v>
      </c>
      <c r="G12" s="159" t="s">
        <v>4</v>
      </c>
      <c r="H12" s="149" t="s">
        <v>125</v>
      </c>
      <c r="I12" s="159"/>
      <c r="J12" s="152" t="s">
        <v>102</v>
      </c>
      <c r="K12" s="159"/>
      <c r="L12" s="150" t="s">
        <v>96</v>
      </c>
      <c r="M12" s="159" t="s">
        <v>126</v>
      </c>
      <c r="N12" s="166" t="s">
        <v>127</v>
      </c>
      <c r="O12" s="17"/>
    </row>
    <row r="13" spans="1:15" ht="51" outlineLevel="1">
      <c r="A13" s="200"/>
      <c r="B13" s="162" t="s">
        <v>128</v>
      </c>
      <c r="C13" s="212"/>
      <c r="D13" s="159" t="s">
        <v>124</v>
      </c>
      <c r="E13" s="147" t="s">
        <v>107</v>
      </c>
      <c r="F13" s="148" t="s">
        <v>108</v>
      </c>
      <c r="G13" s="159" t="s">
        <v>4</v>
      </c>
      <c r="H13" s="149" t="s">
        <v>100</v>
      </c>
      <c r="I13" s="159" t="s">
        <v>101</v>
      </c>
      <c r="J13" s="149" t="s">
        <v>129</v>
      </c>
      <c r="K13" s="159"/>
      <c r="L13" s="150" t="s">
        <v>96</v>
      </c>
      <c r="M13" s="159" t="s">
        <v>130</v>
      </c>
      <c r="N13" s="166" t="s">
        <v>131</v>
      </c>
      <c r="O13" s="17"/>
    </row>
    <row r="14" spans="1:15" ht="131.25" customHeight="1" outlineLevel="1">
      <c r="A14" s="200"/>
      <c r="B14" s="157">
        <f>SUM('All 4 - A'!H6:H10)</f>
        <v>4</v>
      </c>
      <c r="C14" s="212"/>
      <c r="D14" s="159" t="s">
        <v>132</v>
      </c>
      <c r="E14" s="147" t="s">
        <v>107</v>
      </c>
      <c r="F14" s="148" t="s">
        <v>108</v>
      </c>
      <c r="G14" s="159" t="s">
        <v>4</v>
      </c>
      <c r="H14" s="149" t="s">
        <v>133</v>
      </c>
      <c r="I14" s="159"/>
      <c r="J14" s="152" t="s">
        <v>102</v>
      </c>
      <c r="K14" s="159"/>
      <c r="L14" s="150" t="s">
        <v>96</v>
      </c>
      <c r="M14" s="159" t="s">
        <v>97</v>
      </c>
      <c r="N14" s="166" t="s">
        <v>134</v>
      </c>
      <c r="O14" s="17"/>
    </row>
    <row r="15" spans="1:15" outlineLevel="1">
      <c r="A15" s="200"/>
      <c r="B15" s="169"/>
      <c r="C15" s="212"/>
      <c r="D15" s="159"/>
      <c r="E15" s="147"/>
      <c r="F15" s="148"/>
      <c r="G15" s="159"/>
      <c r="H15" s="149"/>
      <c r="I15" s="159"/>
      <c r="J15" s="152"/>
      <c r="K15" s="159"/>
      <c r="L15" s="150"/>
      <c r="M15" s="159"/>
      <c r="N15" s="166"/>
      <c r="O15" s="17"/>
    </row>
    <row r="16" spans="1:15" outlineLevel="1">
      <c r="A16" s="201"/>
      <c r="B16" s="158"/>
      <c r="C16" s="213"/>
      <c r="D16" s="159"/>
      <c r="E16" s="154"/>
      <c r="F16" s="159"/>
      <c r="G16" s="159"/>
      <c r="H16" s="159"/>
      <c r="I16" s="159"/>
      <c r="J16" s="159"/>
      <c r="K16" s="159"/>
      <c r="L16" s="150"/>
      <c r="M16" s="159"/>
      <c r="N16" s="147"/>
      <c r="O16" s="17"/>
    </row>
    <row r="17" spans="1:15">
      <c r="A17" s="16"/>
      <c r="B17" s="16"/>
      <c r="C17" s="16"/>
      <c r="D17" s="16"/>
      <c r="E17" s="120"/>
      <c r="F17" s="16"/>
      <c r="G17" s="16"/>
      <c r="H17" s="16"/>
      <c r="I17" s="16"/>
      <c r="J17" s="16"/>
      <c r="K17" s="16"/>
      <c r="L17" s="146"/>
      <c r="M17" s="16"/>
      <c r="N17" s="120"/>
      <c r="O17" s="17"/>
    </row>
    <row r="18" spans="1:15">
      <c r="A18" s="209" t="str">
        <f>'All 3-Aree rischio per processi'!A8</f>
        <v>A.02 Progressioni economiche di carriera</v>
      </c>
      <c r="B18" s="210"/>
      <c r="C18" s="210"/>
      <c r="D18" s="210"/>
      <c r="E18" s="188"/>
      <c r="F18" s="188"/>
      <c r="G18" s="25" t="str">
        <f>IF(C21=0,"--",IF(C21&lt;10,"Basso",IF(C21&lt;18,"Medio",IF(C21&lt;25.1,"Alto",""))))</f>
        <v>Basso</v>
      </c>
      <c r="H18" s="51">
        <f>C21</f>
        <v>3.6</v>
      </c>
      <c r="I18" s="16"/>
      <c r="J18" s="16"/>
      <c r="K18" s="16"/>
      <c r="L18" s="146"/>
      <c r="M18" s="16"/>
      <c r="N18" s="120"/>
      <c r="O18" s="17"/>
    </row>
    <row r="19" spans="1:15" ht="76.5" customHeight="1" outlineLevel="1">
      <c r="A19" s="199" t="str">
        <f>A18</f>
        <v>A.02 Progressioni economiche di carriera</v>
      </c>
      <c r="B19" s="202" t="s">
        <v>79</v>
      </c>
      <c r="C19" s="203"/>
      <c r="D19" s="186" t="s">
        <v>80</v>
      </c>
      <c r="E19" s="186" t="s">
        <v>81</v>
      </c>
      <c r="F19" s="186" t="s">
        <v>82</v>
      </c>
      <c r="G19" s="187" t="s">
        <v>83</v>
      </c>
      <c r="H19" s="197" t="s">
        <v>84</v>
      </c>
      <c r="I19" s="198"/>
      <c r="J19" s="198" t="s">
        <v>85</v>
      </c>
      <c r="K19" s="198"/>
      <c r="L19" s="196" t="s">
        <v>86</v>
      </c>
      <c r="M19" s="196" t="s">
        <v>87</v>
      </c>
      <c r="N19" s="198" t="s">
        <v>88</v>
      </c>
      <c r="O19" s="17"/>
    </row>
    <row r="20" spans="1:15" outlineLevel="1">
      <c r="A20" s="200"/>
      <c r="B20" s="204"/>
      <c r="C20" s="205"/>
      <c r="D20" s="141"/>
      <c r="E20" s="142"/>
      <c r="F20" s="141"/>
      <c r="G20" s="141"/>
      <c r="H20" s="143" t="s">
        <v>89</v>
      </c>
      <c r="I20" s="143" t="s">
        <v>90</v>
      </c>
      <c r="J20" s="143" t="s">
        <v>89</v>
      </c>
      <c r="K20" s="143" t="s">
        <v>90</v>
      </c>
      <c r="L20" s="197"/>
      <c r="M20" s="197"/>
      <c r="N20" s="198"/>
      <c r="O20" s="17"/>
    </row>
    <row r="21" spans="1:15" ht="81.75" customHeight="1" outlineLevel="1">
      <c r="A21" s="200"/>
      <c r="B21" s="127" t="s">
        <v>91</v>
      </c>
      <c r="C21" s="206">
        <f>B22*B24</f>
        <v>3.6</v>
      </c>
      <c r="D21" s="103" t="s">
        <v>135</v>
      </c>
      <c r="E21" s="106" t="s">
        <v>93</v>
      </c>
      <c r="F21" s="122" t="s">
        <v>94</v>
      </c>
      <c r="G21" s="103" t="s">
        <v>4</v>
      </c>
      <c r="H21" s="105" t="s">
        <v>95</v>
      </c>
      <c r="I21" s="26"/>
      <c r="J21" s="107" t="s">
        <v>136</v>
      </c>
      <c r="K21" s="26"/>
      <c r="L21" s="150" t="s">
        <v>96</v>
      </c>
      <c r="M21" s="26" t="s">
        <v>97</v>
      </c>
      <c r="N21" s="166" t="s">
        <v>137</v>
      </c>
      <c r="O21" s="17"/>
    </row>
    <row r="22" spans="1:15" ht="63.75" outlineLevel="1">
      <c r="A22" s="200"/>
      <c r="B22" s="128">
        <f>SUM('All 4 - A'!B43:B74)/5</f>
        <v>1.8</v>
      </c>
      <c r="C22" s="207"/>
      <c r="D22" s="113" t="s">
        <v>138</v>
      </c>
      <c r="E22" s="106" t="s">
        <v>99</v>
      </c>
      <c r="F22" s="122" t="s">
        <v>94</v>
      </c>
      <c r="G22" s="26" t="s">
        <v>4</v>
      </c>
      <c r="H22" s="105" t="s">
        <v>100</v>
      </c>
      <c r="I22" s="26"/>
      <c r="J22" s="112" t="s">
        <v>102</v>
      </c>
      <c r="K22" s="26"/>
      <c r="L22" s="150" t="s">
        <v>96</v>
      </c>
      <c r="M22" s="159" t="s">
        <v>139</v>
      </c>
      <c r="N22" s="166" t="s">
        <v>140</v>
      </c>
      <c r="O22" s="17"/>
    </row>
    <row r="23" spans="1:15" ht="60.75" customHeight="1" outlineLevel="1">
      <c r="A23" s="200"/>
      <c r="B23" s="168" t="s">
        <v>105</v>
      </c>
      <c r="C23" s="207"/>
      <c r="D23" s="26" t="s">
        <v>106</v>
      </c>
      <c r="E23" s="106" t="s">
        <v>107</v>
      </c>
      <c r="F23" s="106" t="s">
        <v>108</v>
      </c>
      <c r="G23" s="26" t="s">
        <v>4</v>
      </c>
      <c r="H23" s="105" t="s">
        <v>100</v>
      </c>
      <c r="I23" s="103" t="s">
        <v>101</v>
      </c>
      <c r="J23" s="105" t="s">
        <v>129</v>
      </c>
      <c r="K23" s="108"/>
      <c r="L23" s="140" t="s">
        <v>109</v>
      </c>
      <c r="M23" s="159" t="s">
        <v>130</v>
      </c>
      <c r="N23" s="166" t="s">
        <v>131</v>
      </c>
      <c r="O23" s="17"/>
    </row>
    <row r="24" spans="1:15" ht="69" customHeight="1" outlineLevel="1">
      <c r="A24" s="200"/>
      <c r="B24" s="128">
        <f>SUM('All 4 - A'!E43:E69)/4</f>
        <v>2</v>
      </c>
      <c r="C24" s="207"/>
      <c r="D24" s="103" t="s">
        <v>141</v>
      </c>
      <c r="E24" s="106" t="s">
        <v>113</v>
      </c>
      <c r="F24" s="122" t="s">
        <v>94</v>
      </c>
      <c r="G24" s="26" t="s">
        <v>4</v>
      </c>
      <c r="H24" s="105" t="s">
        <v>100</v>
      </c>
      <c r="J24" s="105" t="s">
        <v>142</v>
      </c>
      <c r="K24" s="105"/>
      <c r="L24" s="150" t="s">
        <v>96</v>
      </c>
      <c r="M24" s="159" t="s">
        <v>143</v>
      </c>
      <c r="N24" s="166" t="s">
        <v>140</v>
      </c>
      <c r="O24" s="17"/>
    </row>
    <row r="25" spans="1:15" ht="51" outlineLevel="1">
      <c r="A25" s="200"/>
      <c r="B25" s="130" t="s">
        <v>128</v>
      </c>
      <c r="C25" s="207"/>
      <c r="D25" s="26" t="s">
        <v>119</v>
      </c>
      <c r="E25" s="106" t="s">
        <v>120</v>
      </c>
      <c r="F25" s="109" t="s">
        <v>121</v>
      </c>
      <c r="G25" s="26" t="s">
        <v>4</v>
      </c>
      <c r="H25" s="105" t="s">
        <v>100</v>
      </c>
      <c r="I25" s="103"/>
      <c r="J25" s="107" t="s">
        <v>136</v>
      </c>
      <c r="K25" s="26"/>
      <c r="L25" s="140" t="s">
        <v>109</v>
      </c>
      <c r="M25" s="159" t="s">
        <v>144</v>
      </c>
      <c r="N25" s="166" t="s">
        <v>145</v>
      </c>
      <c r="O25" s="17"/>
    </row>
    <row r="26" spans="1:15" ht="67.5" customHeight="1" outlineLevel="1">
      <c r="A26" s="200"/>
      <c r="B26" s="131">
        <f>SUM('All 4 - A'!H43:H47)</f>
        <v>3</v>
      </c>
      <c r="C26" s="207"/>
      <c r="D26" s="103" t="s">
        <v>146</v>
      </c>
      <c r="E26" s="106" t="s">
        <v>147</v>
      </c>
      <c r="F26" s="109" t="s">
        <v>121</v>
      </c>
      <c r="G26" s="26"/>
      <c r="H26" s="105" t="s">
        <v>100</v>
      </c>
      <c r="I26" s="26"/>
      <c r="J26" s="112" t="s">
        <v>102</v>
      </c>
      <c r="K26" s="26"/>
      <c r="L26" s="150" t="s">
        <v>96</v>
      </c>
      <c r="M26" s="159" t="s">
        <v>143</v>
      </c>
      <c r="N26" s="166" t="s">
        <v>140</v>
      </c>
      <c r="O26" s="17"/>
    </row>
    <row r="27" spans="1:15" outlineLevel="1">
      <c r="A27" s="200"/>
      <c r="C27" s="207"/>
      <c r="D27" s="26"/>
      <c r="E27" s="119"/>
      <c r="F27" s="26"/>
      <c r="G27" s="26"/>
      <c r="H27" s="26"/>
      <c r="I27" s="26"/>
      <c r="J27" s="26"/>
      <c r="K27" s="26"/>
      <c r="L27" s="182"/>
      <c r="M27" s="26"/>
      <c r="N27" s="109"/>
      <c r="O27" s="17"/>
    </row>
    <row r="28" spans="1:15" outlineLevel="1">
      <c r="A28" s="200"/>
      <c r="C28" s="207"/>
      <c r="D28" s="26"/>
      <c r="E28" s="119"/>
      <c r="F28" s="26"/>
      <c r="G28" s="26"/>
      <c r="H28" s="26"/>
      <c r="I28" s="26"/>
      <c r="J28" s="26"/>
      <c r="K28" s="26"/>
      <c r="L28" s="182"/>
      <c r="M28" s="26"/>
      <c r="N28" s="109"/>
      <c r="O28" s="17"/>
    </row>
    <row r="29" spans="1:15" outlineLevel="1">
      <c r="A29" s="200"/>
      <c r="B29" s="168"/>
      <c r="C29" s="207"/>
      <c r="D29" s="26"/>
      <c r="E29" s="119"/>
      <c r="F29" s="26"/>
      <c r="G29" s="26"/>
      <c r="H29" s="26"/>
      <c r="I29" s="26"/>
      <c r="J29" s="26"/>
      <c r="K29" s="26"/>
      <c r="L29" s="182"/>
      <c r="M29" s="26"/>
      <c r="N29" s="109"/>
      <c r="O29" s="17"/>
    </row>
    <row r="30" spans="1:15" outlineLevel="1">
      <c r="A30" s="201"/>
      <c r="B30" s="30"/>
      <c r="C30" s="208"/>
      <c r="D30" s="26"/>
      <c r="E30" s="119"/>
      <c r="F30" s="26"/>
      <c r="G30" s="26"/>
      <c r="H30" s="26"/>
      <c r="I30" s="26"/>
      <c r="J30" s="26"/>
      <c r="K30" s="26"/>
      <c r="L30" s="182"/>
      <c r="M30" s="26"/>
      <c r="N30" s="109"/>
      <c r="O30" s="17"/>
    </row>
    <row r="31" spans="1:15">
      <c r="A31" s="16"/>
      <c r="B31" s="16"/>
      <c r="C31" s="16"/>
      <c r="D31" s="16"/>
      <c r="E31" s="120"/>
      <c r="F31" s="16"/>
      <c r="G31" s="16"/>
      <c r="H31" s="16"/>
      <c r="I31" s="16"/>
      <c r="J31" s="16"/>
      <c r="K31" s="16"/>
      <c r="L31" s="146"/>
      <c r="M31" s="16"/>
      <c r="N31" s="120"/>
      <c r="O31" s="17"/>
    </row>
    <row r="32" spans="1:15">
      <c r="A32" s="209" t="str">
        <f>'All 3-Aree rischio per processi'!A9</f>
        <v>A.03 Conferimento di incarichi di collaborazione</v>
      </c>
      <c r="B32" s="210"/>
      <c r="C32" s="210"/>
      <c r="D32" s="210"/>
      <c r="E32" s="188"/>
      <c r="F32" s="188"/>
      <c r="G32" s="25" t="str">
        <f>IF(C35=0,"--",IF(C35&lt;10,"Basso",IF(C35&lt;18,"Medio",IF(C35&lt;25.1,"Alto",""))))</f>
        <v>Basso</v>
      </c>
      <c r="H32" s="51">
        <f>C35</f>
        <v>4.4000000000000004</v>
      </c>
      <c r="I32" s="16"/>
      <c r="J32" s="16"/>
      <c r="K32" s="16"/>
      <c r="L32" s="146"/>
      <c r="M32" s="16"/>
      <c r="N32" s="120"/>
      <c r="O32" s="17"/>
    </row>
    <row r="33" spans="1:15" ht="72.75" customHeight="1" outlineLevel="1">
      <c r="A33" s="199" t="str">
        <f>A32</f>
        <v>A.03 Conferimento di incarichi di collaborazione</v>
      </c>
      <c r="B33" s="202" t="s">
        <v>79</v>
      </c>
      <c r="C33" s="203"/>
      <c r="D33" s="186" t="s">
        <v>80</v>
      </c>
      <c r="E33" s="186" t="s">
        <v>81</v>
      </c>
      <c r="F33" s="186" t="s">
        <v>82</v>
      </c>
      <c r="G33" s="187" t="s">
        <v>83</v>
      </c>
      <c r="H33" s="197" t="s">
        <v>84</v>
      </c>
      <c r="I33" s="198"/>
      <c r="J33" s="198" t="s">
        <v>85</v>
      </c>
      <c r="K33" s="198"/>
      <c r="L33" s="196" t="s">
        <v>86</v>
      </c>
      <c r="M33" s="196" t="s">
        <v>87</v>
      </c>
      <c r="N33" s="198" t="s">
        <v>88</v>
      </c>
      <c r="O33" s="17"/>
    </row>
    <row r="34" spans="1:15" outlineLevel="1">
      <c r="A34" s="200"/>
      <c r="B34" s="204"/>
      <c r="C34" s="205"/>
      <c r="D34" s="141"/>
      <c r="E34" s="142"/>
      <c r="F34" s="141"/>
      <c r="G34" s="141"/>
      <c r="H34" s="143" t="s">
        <v>89</v>
      </c>
      <c r="I34" s="143" t="s">
        <v>90</v>
      </c>
      <c r="J34" s="143" t="s">
        <v>89</v>
      </c>
      <c r="K34" s="143" t="s">
        <v>90</v>
      </c>
      <c r="L34" s="197"/>
      <c r="M34" s="197"/>
      <c r="N34" s="198"/>
      <c r="O34" s="17"/>
    </row>
    <row r="35" spans="1:15" ht="63.75" outlineLevel="1">
      <c r="A35" s="200"/>
      <c r="B35" s="127" t="s">
        <v>91</v>
      </c>
      <c r="C35" s="206">
        <f>B36*B39</f>
        <v>4.4000000000000004</v>
      </c>
      <c r="D35" s="103" t="s">
        <v>148</v>
      </c>
      <c r="E35" s="106" t="s">
        <v>149</v>
      </c>
      <c r="F35" s="123" t="s">
        <v>150</v>
      </c>
      <c r="G35" s="26" t="s">
        <v>4</v>
      </c>
      <c r="H35" s="105" t="s">
        <v>151</v>
      </c>
      <c r="I35" s="105"/>
      <c r="J35" s="112" t="s">
        <v>102</v>
      </c>
      <c r="K35" s="26"/>
      <c r="L35" s="150" t="s">
        <v>96</v>
      </c>
      <c r="M35" s="159" t="s">
        <v>152</v>
      </c>
      <c r="N35" s="166" t="s">
        <v>153</v>
      </c>
      <c r="O35" s="17"/>
    </row>
    <row r="36" spans="1:15" ht="76.5" outlineLevel="1">
      <c r="A36" s="200"/>
      <c r="B36" s="128">
        <f>SUM('All 4 - A'!B80:B111)/5</f>
        <v>2.2000000000000002</v>
      </c>
      <c r="C36" s="207"/>
      <c r="D36" s="114" t="s">
        <v>154</v>
      </c>
      <c r="E36" s="106" t="s">
        <v>99</v>
      </c>
      <c r="F36" s="122" t="s">
        <v>94</v>
      </c>
      <c r="G36" s="26" t="s">
        <v>4</v>
      </c>
      <c r="H36" s="105" t="s">
        <v>100</v>
      </c>
      <c r="I36" s="103" t="s">
        <v>101</v>
      </c>
      <c r="J36" s="112" t="s">
        <v>102</v>
      </c>
      <c r="K36" s="103" t="s">
        <v>155</v>
      </c>
      <c r="L36" s="140" t="s">
        <v>109</v>
      </c>
      <c r="M36" s="26" t="s">
        <v>156</v>
      </c>
      <c r="N36" s="166" t="s">
        <v>157</v>
      </c>
      <c r="O36" s="17"/>
    </row>
    <row r="37" spans="1:15" ht="51" outlineLevel="1">
      <c r="A37" s="200"/>
      <c r="B37" s="168" t="s">
        <v>105</v>
      </c>
      <c r="C37" s="207"/>
      <c r="D37" s="103" t="s">
        <v>158</v>
      </c>
      <c r="E37" s="106" t="s">
        <v>120</v>
      </c>
      <c r="F37" s="109" t="s">
        <v>121</v>
      </c>
      <c r="G37" s="26" t="s">
        <v>4</v>
      </c>
      <c r="H37" s="105" t="s">
        <v>100</v>
      </c>
      <c r="I37" s="103"/>
      <c r="J37" s="112" t="s">
        <v>102</v>
      </c>
      <c r="K37" s="26"/>
      <c r="L37" s="140" t="s">
        <v>109</v>
      </c>
      <c r="M37" s="159" t="s">
        <v>114</v>
      </c>
      <c r="N37" s="166" t="s">
        <v>159</v>
      </c>
      <c r="O37" s="17"/>
    </row>
    <row r="38" spans="1:15" ht="58.5" customHeight="1" outlineLevel="1">
      <c r="A38" s="200"/>
      <c r="B38" s="168"/>
      <c r="C38" s="207"/>
      <c r="D38" s="103" t="s">
        <v>160</v>
      </c>
      <c r="E38" s="106" t="s">
        <v>107</v>
      </c>
      <c r="F38" s="109" t="s">
        <v>121</v>
      </c>
      <c r="G38" s="26" t="s">
        <v>4</v>
      </c>
      <c r="H38" s="105" t="s">
        <v>161</v>
      </c>
      <c r="I38" s="103"/>
      <c r="J38" s="112" t="s">
        <v>102</v>
      </c>
      <c r="K38" s="26"/>
      <c r="L38" s="150" t="s">
        <v>96</v>
      </c>
      <c r="M38" s="26" t="s">
        <v>162</v>
      </c>
      <c r="N38" s="166">
        <v>42369</v>
      </c>
      <c r="O38" s="17"/>
    </row>
    <row r="39" spans="1:15" ht="38.25" outlineLevel="1">
      <c r="A39" s="200"/>
      <c r="B39" s="128">
        <f>SUM('All 4 - A'!E80:E106)/4</f>
        <v>2</v>
      </c>
      <c r="C39" s="207"/>
      <c r="D39" s="103" t="s">
        <v>163</v>
      </c>
      <c r="E39" s="106" t="s">
        <v>147</v>
      </c>
      <c r="F39" s="109" t="s">
        <v>121</v>
      </c>
      <c r="G39" s="26" t="s">
        <v>4</v>
      </c>
      <c r="H39" s="105" t="s">
        <v>100</v>
      </c>
      <c r="I39" s="26"/>
      <c r="J39" s="112" t="s">
        <v>102</v>
      </c>
      <c r="K39" s="26"/>
      <c r="L39" s="140" t="s">
        <v>109</v>
      </c>
      <c r="M39" s="159" t="s">
        <v>164</v>
      </c>
      <c r="N39" s="166" t="s">
        <v>159</v>
      </c>
      <c r="O39" s="17"/>
    </row>
    <row r="40" spans="1:15" outlineLevel="1">
      <c r="A40" s="200"/>
      <c r="B40" s="130"/>
      <c r="C40" s="207"/>
      <c r="D40" s="26"/>
      <c r="E40" s="119"/>
      <c r="F40" s="26"/>
      <c r="G40" s="26"/>
      <c r="H40" s="26"/>
      <c r="I40" s="26"/>
      <c r="J40" s="26"/>
      <c r="K40" s="26"/>
      <c r="L40" s="182"/>
      <c r="M40" s="26"/>
      <c r="N40" s="109"/>
      <c r="O40" s="17"/>
    </row>
    <row r="41" spans="1:15" outlineLevel="1">
      <c r="A41" s="200"/>
      <c r="B41" s="130" t="s">
        <v>128</v>
      </c>
      <c r="C41" s="207"/>
      <c r="D41" s="26"/>
      <c r="E41" s="119"/>
      <c r="F41" s="26"/>
      <c r="G41" s="26"/>
      <c r="H41" s="26"/>
      <c r="I41" s="26"/>
      <c r="J41" s="26"/>
      <c r="K41" s="26"/>
      <c r="L41" s="182"/>
      <c r="M41" s="26"/>
      <c r="N41" s="109"/>
      <c r="O41" s="17"/>
    </row>
    <row r="42" spans="1:15" outlineLevel="1">
      <c r="A42" s="200"/>
      <c r="B42" s="131">
        <f>SUM('All 4 - A'!H80:H84)</f>
        <v>4</v>
      </c>
      <c r="C42" s="207"/>
      <c r="D42" s="26"/>
      <c r="E42" s="119"/>
      <c r="F42" s="26"/>
      <c r="G42" s="26"/>
      <c r="H42" s="26"/>
      <c r="I42" s="26"/>
      <c r="J42" s="26"/>
      <c r="K42" s="26"/>
      <c r="L42" s="182"/>
      <c r="M42" s="26"/>
      <c r="N42" s="109"/>
      <c r="O42" s="17"/>
    </row>
    <row r="43" spans="1:15" outlineLevel="1">
      <c r="A43" s="200"/>
      <c r="B43" s="168"/>
      <c r="C43" s="207"/>
      <c r="D43" s="26"/>
      <c r="E43" s="119"/>
      <c r="F43" s="26"/>
      <c r="G43" s="26"/>
      <c r="H43" s="26"/>
      <c r="I43" s="26"/>
      <c r="J43" s="26"/>
      <c r="K43" s="26"/>
      <c r="L43" s="182"/>
      <c r="M43" s="26"/>
      <c r="N43" s="109"/>
      <c r="O43" s="17"/>
    </row>
    <row r="44" spans="1:15" outlineLevel="1">
      <c r="A44" s="201"/>
      <c r="B44" s="30"/>
      <c r="C44" s="208"/>
      <c r="D44" s="26"/>
      <c r="E44" s="119"/>
      <c r="F44" s="26"/>
      <c r="G44" s="26"/>
      <c r="H44" s="26"/>
      <c r="I44" s="26"/>
      <c r="J44" s="26"/>
      <c r="K44" s="26"/>
      <c r="L44" s="182"/>
      <c r="M44" s="26"/>
      <c r="N44" s="109"/>
      <c r="O44" s="17"/>
    </row>
    <row r="45" spans="1:15">
      <c r="A45" s="16"/>
      <c r="B45" s="16"/>
      <c r="C45" s="16"/>
      <c r="D45" s="16"/>
      <c r="E45" s="120"/>
      <c r="F45" s="16"/>
      <c r="G45" s="16"/>
      <c r="H45" s="16"/>
      <c r="I45" s="16"/>
      <c r="J45" s="16"/>
      <c r="K45" s="16"/>
      <c r="L45" s="146"/>
      <c r="M45" s="16"/>
      <c r="N45" s="120"/>
      <c r="O45" s="17"/>
    </row>
    <row r="46" spans="1:15">
      <c r="A46" s="209" t="str">
        <f>'All 3-Aree rischio per processi'!A10</f>
        <v>A.04 Contratti di somministrazione lavoro</v>
      </c>
      <c r="B46" s="210"/>
      <c r="C46" s="210"/>
      <c r="D46" s="210"/>
      <c r="E46" s="188"/>
      <c r="F46" s="188"/>
      <c r="G46" s="25" t="str">
        <f>IF(C49=0,"--",IF(C49&lt;10,"Basso",IF(C49&lt;18,"Medio",IF(C49&lt;25.1,"Alto",""))))</f>
        <v>Basso</v>
      </c>
      <c r="H46" s="51">
        <f>C49</f>
        <v>7.2</v>
      </c>
      <c r="I46" s="16"/>
      <c r="J46" s="16"/>
      <c r="K46" s="16"/>
      <c r="L46" s="146"/>
      <c r="M46" s="16"/>
      <c r="N46" s="120"/>
      <c r="O46" s="17"/>
    </row>
    <row r="47" spans="1:15" ht="76.5" customHeight="1" outlineLevel="1">
      <c r="A47" s="199" t="str">
        <f>A46</f>
        <v>A.04 Contratti di somministrazione lavoro</v>
      </c>
      <c r="B47" s="202" t="s">
        <v>79</v>
      </c>
      <c r="C47" s="203"/>
      <c r="D47" s="186" t="s">
        <v>80</v>
      </c>
      <c r="E47" s="186" t="s">
        <v>81</v>
      </c>
      <c r="F47" s="186" t="s">
        <v>82</v>
      </c>
      <c r="G47" s="187" t="s">
        <v>83</v>
      </c>
      <c r="H47" s="197" t="s">
        <v>84</v>
      </c>
      <c r="I47" s="198"/>
      <c r="J47" s="198" t="s">
        <v>85</v>
      </c>
      <c r="K47" s="198"/>
      <c r="L47" s="196" t="s">
        <v>86</v>
      </c>
      <c r="M47" s="196" t="s">
        <v>87</v>
      </c>
      <c r="N47" s="198" t="s">
        <v>88</v>
      </c>
      <c r="O47" s="17"/>
    </row>
    <row r="48" spans="1:15" outlineLevel="1">
      <c r="A48" s="200"/>
      <c r="B48" s="204"/>
      <c r="C48" s="205"/>
      <c r="D48" s="141"/>
      <c r="E48" s="142"/>
      <c r="F48" s="141"/>
      <c r="G48" s="141"/>
      <c r="H48" s="143" t="s">
        <v>89</v>
      </c>
      <c r="I48" s="143" t="s">
        <v>90</v>
      </c>
      <c r="J48" s="143" t="s">
        <v>89</v>
      </c>
      <c r="K48" s="143" t="s">
        <v>90</v>
      </c>
      <c r="L48" s="197"/>
      <c r="M48" s="197"/>
      <c r="N48" s="198"/>
      <c r="O48" s="17"/>
    </row>
    <row r="49" spans="1:15" ht="78.75" customHeight="1" outlineLevel="1">
      <c r="A49" s="200"/>
      <c r="B49" s="132" t="s">
        <v>91</v>
      </c>
      <c r="C49" s="206">
        <f>B50*B53</f>
        <v>7.2</v>
      </c>
      <c r="D49" s="103" t="s">
        <v>148</v>
      </c>
      <c r="E49" s="106" t="s">
        <v>93</v>
      </c>
      <c r="F49" s="103" t="s">
        <v>94</v>
      </c>
      <c r="G49" s="103" t="s">
        <v>4</v>
      </c>
      <c r="H49" s="105" t="s">
        <v>151</v>
      </c>
      <c r="I49" s="105"/>
      <c r="J49" s="112" t="s">
        <v>102</v>
      </c>
      <c r="K49" s="26"/>
      <c r="L49" s="150" t="s">
        <v>96</v>
      </c>
      <c r="M49" s="159" t="s">
        <v>165</v>
      </c>
      <c r="N49" s="166" t="s">
        <v>166</v>
      </c>
      <c r="O49" s="17"/>
    </row>
    <row r="50" spans="1:15" ht="63.75" outlineLevel="1">
      <c r="A50" s="200"/>
      <c r="B50" s="132">
        <f>SUM('All 4 - A'!B117:B148)/5</f>
        <v>3.6</v>
      </c>
      <c r="C50" s="207"/>
      <c r="D50" s="114" t="s">
        <v>154</v>
      </c>
      <c r="E50" s="106" t="s">
        <v>99</v>
      </c>
      <c r="F50" s="103" t="s">
        <v>94</v>
      </c>
      <c r="G50" s="26" t="s">
        <v>4</v>
      </c>
      <c r="H50" s="105" t="s">
        <v>100</v>
      </c>
      <c r="I50" s="103" t="s">
        <v>101</v>
      </c>
      <c r="J50" s="112" t="s">
        <v>102</v>
      </c>
      <c r="K50" s="103" t="s">
        <v>155</v>
      </c>
      <c r="L50" s="140" t="s">
        <v>109</v>
      </c>
      <c r="M50" s="26" t="s">
        <v>167</v>
      </c>
      <c r="N50" s="166" t="s">
        <v>168</v>
      </c>
      <c r="O50" s="17"/>
    </row>
    <row r="51" spans="1:15" ht="38.25" outlineLevel="1">
      <c r="A51" s="200"/>
      <c r="B51" s="168" t="s">
        <v>105</v>
      </c>
      <c r="C51" s="214"/>
      <c r="D51" s="103" t="s">
        <v>169</v>
      </c>
      <c r="E51" s="106" t="s">
        <v>147</v>
      </c>
      <c r="F51" s="2" t="s">
        <v>121</v>
      </c>
      <c r="G51" s="26" t="s">
        <v>4</v>
      </c>
      <c r="H51" s="105" t="s">
        <v>100</v>
      </c>
      <c r="I51" s="26"/>
      <c r="J51" s="105" t="s">
        <v>129</v>
      </c>
      <c r="K51" s="26"/>
      <c r="L51" s="140" t="s">
        <v>109</v>
      </c>
      <c r="M51" s="26" t="s">
        <v>170</v>
      </c>
      <c r="N51" s="167">
        <v>42004</v>
      </c>
      <c r="O51" s="17"/>
    </row>
    <row r="52" spans="1:15" outlineLevel="1">
      <c r="A52" s="200"/>
      <c r="B52" s="133"/>
      <c r="C52" s="207"/>
      <c r="D52" s="103"/>
      <c r="E52" s="106"/>
      <c r="F52" s="2"/>
      <c r="G52" s="26"/>
      <c r="H52" s="103"/>
      <c r="I52" s="103"/>
      <c r="J52" s="105"/>
      <c r="K52" s="26"/>
      <c r="L52" s="140"/>
      <c r="M52" s="26"/>
      <c r="N52" s="167"/>
      <c r="O52" s="17"/>
    </row>
    <row r="53" spans="1:15" outlineLevel="1">
      <c r="A53" s="200"/>
      <c r="B53" s="134">
        <f>SUM('All 4 - A'!E117:E143)/4</f>
        <v>2</v>
      </c>
      <c r="C53" s="207"/>
      <c r="D53" s="103"/>
      <c r="E53" s="106"/>
      <c r="F53" s="111"/>
      <c r="G53" s="26"/>
      <c r="H53" s="103"/>
      <c r="I53" s="103"/>
      <c r="J53" s="105"/>
      <c r="K53" s="26"/>
      <c r="L53" s="140"/>
      <c r="M53" s="26"/>
      <c r="N53" s="167"/>
      <c r="O53" s="17"/>
    </row>
    <row r="54" spans="1:15" outlineLevel="1">
      <c r="A54" s="200"/>
      <c r="B54" s="130"/>
      <c r="C54" s="207"/>
      <c r="D54" s="26"/>
      <c r="E54" s="119"/>
      <c r="F54" s="26"/>
      <c r="G54" s="26"/>
      <c r="H54" s="26"/>
      <c r="I54" s="26"/>
      <c r="J54" s="26"/>
      <c r="K54" s="26"/>
      <c r="L54" s="182"/>
      <c r="M54" s="26"/>
      <c r="N54" s="109"/>
      <c r="O54" s="17"/>
    </row>
    <row r="55" spans="1:15" outlineLevel="1">
      <c r="A55" s="200"/>
      <c r="B55" s="130" t="s">
        <v>128</v>
      </c>
      <c r="C55" s="207"/>
      <c r="D55" s="26"/>
      <c r="E55" s="119"/>
      <c r="F55" s="26"/>
      <c r="G55" s="26"/>
      <c r="H55" s="26"/>
      <c r="I55" s="26"/>
      <c r="J55" s="26"/>
      <c r="K55" s="26"/>
      <c r="L55" s="182"/>
      <c r="M55" s="26"/>
      <c r="N55" s="109"/>
      <c r="O55" s="17"/>
    </row>
    <row r="56" spans="1:15" outlineLevel="1">
      <c r="A56" s="200"/>
      <c r="B56" s="131">
        <f>SUM('All 4 - A'!H117:H121)</f>
        <v>3</v>
      </c>
      <c r="C56" s="207"/>
      <c r="D56" s="26"/>
      <c r="E56" s="119"/>
      <c r="F56" s="26"/>
      <c r="G56" s="26"/>
      <c r="H56" s="26"/>
      <c r="I56" s="26"/>
      <c r="J56" s="26"/>
      <c r="K56" s="26"/>
      <c r="L56" s="182"/>
      <c r="M56" s="26"/>
      <c r="N56" s="109"/>
      <c r="O56" s="17"/>
    </row>
    <row r="57" spans="1:15" outlineLevel="1">
      <c r="A57" s="200"/>
      <c r="B57" s="135"/>
      <c r="C57" s="207"/>
      <c r="D57" s="26"/>
      <c r="E57" s="119"/>
      <c r="F57" s="26"/>
      <c r="G57" s="26"/>
      <c r="H57" s="26"/>
      <c r="I57" s="26"/>
      <c r="J57" s="26"/>
      <c r="K57" s="26"/>
      <c r="L57" s="182"/>
      <c r="M57" s="26"/>
      <c r="N57" s="109"/>
      <c r="O57" s="17"/>
    </row>
    <row r="58" spans="1:15" outlineLevel="1">
      <c r="A58" s="201"/>
      <c r="B58" s="133"/>
      <c r="C58" s="208"/>
      <c r="D58" s="26"/>
      <c r="E58" s="119"/>
      <c r="F58" s="26"/>
      <c r="G58" s="26"/>
      <c r="H58" s="26"/>
      <c r="I58" s="26"/>
      <c r="J58" s="26"/>
      <c r="K58" s="26"/>
      <c r="L58" s="182"/>
      <c r="M58" s="26"/>
      <c r="N58" s="109"/>
      <c r="O58" s="17"/>
    </row>
    <row r="59" spans="1:15">
      <c r="A59" s="16"/>
      <c r="B59" s="16"/>
      <c r="C59" s="16"/>
      <c r="D59" s="16"/>
      <c r="E59" s="120"/>
      <c r="F59" s="16"/>
      <c r="G59" s="16"/>
      <c r="H59" s="16"/>
      <c r="I59" s="16"/>
      <c r="J59" s="16"/>
      <c r="K59" s="16"/>
      <c r="L59" s="146"/>
      <c r="M59" s="16"/>
      <c r="N59" s="120"/>
      <c r="O59" s="17"/>
    </row>
    <row r="60" spans="1:15">
      <c r="A60" s="209" t="str">
        <f>'All 3-Aree rischio per processi'!A11</f>
        <v>A.05 Attivazione di procedure di mobilità</v>
      </c>
      <c r="B60" s="210"/>
      <c r="C60" s="210"/>
      <c r="D60" s="210"/>
      <c r="E60" s="188"/>
      <c r="F60" s="188"/>
      <c r="G60" s="25" t="str">
        <f>IF(C63=0,"--",IF(C63&lt;10,"Basso",IF(C63&lt;18,"Medio",IF(C63&lt;25.1,"Alto",""))))</f>
        <v>Basso</v>
      </c>
      <c r="H60" s="51">
        <f>C63</f>
        <v>3.6</v>
      </c>
      <c r="I60" s="16"/>
      <c r="J60" s="16"/>
      <c r="K60" s="16"/>
      <c r="L60" s="146"/>
      <c r="M60" s="16"/>
      <c r="N60" s="120"/>
      <c r="O60" s="17"/>
    </row>
    <row r="61" spans="1:15" ht="80.25" customHeight="1" outlineLevel="1">
      <c r="A61" s="199" t="str">
        <f>A60</f>
        <v>A.05 Attivazione di procedure di mobilità</v>
      </c>
      <c r="B61" s="202" t="s">
        <v>79</v>
      </c>
      <c r="C61" s="203"/>
      <c r="D61" s="186" t="s">
        <v>80</v>
      </c>
      <c r="E61" s="186" t="s">
        <v>81</v>
      </c>
      <c r="F61" s="186" t="s">
        <v>82</v>
      </c>
      <c r="G61" s="187" t="s">
        <v>83</v>
      </c>
      <c r="H61" s="197" t="s">
        <v>84</v>
      </c>
      <c r="I61" s="198"/>
      <c r="J61" s="198" t="s">
        <v>85</v>
      </c>
      <c r="K61" s="198"/>
      <c r="L61" s="196" t="s">
        <v>86</v>
      </c>
      <c r="M61" s="196" t="s">
        <v>87</v>
      </c>
      <c r="N61" s="198" t="s">
        <v>88</v>
      </c>
      <c r="O61" s="17"/>
    </row>
    <row r="62" spans="1:15" outlineLevel="1">
      <c r="A62" s="200"/>
      <c r="B62" s="204"/>
      <c r="C62" s="205"/>
      <c r="D62" s="141"/>
      <c r="E62" s="142"/>
      <c r="F62" s="141"/>
      <c r="G62" s="141"/>
      <c r="H62" s="143" t="s">
        <v>89</v>
      </c>
      <c r="I62" s="143" t="s">
        <v>90</v>
      </c>
      <c r="J62" s="143" t="s">
        <v>89</v>
      </c>
      <c r="K62" s="143" t="s">
        <v>90</v>
      </c>
      <c r="L62" s="197"/>
      <c r="M62" s="197"/>
      <c r="N62" s="198"/>
      <c r="O62" s="17"/>
    </row>
    <row r="63" spans="1:15" ht="80.25" customHeight="1" outlineLevel="1">
      <c r="A63" s="200"/>
      <c r="B63" s="127" t="s">
        <v>91</v>
      </c>
      <c r="C63" s="206">
        <f>B64*B67</f>
        <v>3.6</v>
      </c>
      <c r="D63" s="103" t="s">
        <v>148</v>
      </c>
      <c r="E63" s="106" t="s">
        <v>93</v>
      </c>
      <c r="F63" s="103" t="s">
        <v>94</v>
      </c>
      <c r="G63" s="111" t="s">
        <v>6</v>
      </c>
      <c r="H63" s="105" t="s">
        <v>151</v>
      </c>
      <c r="I63" s="105"/>
      <c r="J63" s="112" t="s">
        <v>102</v>
      </c>
      <c r="K63" s="26"/>
      <c r="L63" s="150" t="s">
        <v>96</v>
      </c>
      <c r="M63" s="159" t="s">
        <v>165</v>
      </c>
      <c r="N63" s="166" t="s">
        <v>166</v>
      </c>
      <c r="O63" s="17"/>
    </row>
    <row r="64" spans="1:15" ht="75.75" customHeight="1" outlineLevel="1">
      <c r="A64" s="200"/>
      <c r="B64" s="128">
        <f>SUM('All 4 - A'!B154:B185)/5</f>
        <v>1.8</v>
      </c>
      <c r="C64" s="207"/>
      <c r="D64" s="114" t="s">
        <v>171</v>
      </c>
      <c r="E64" s="106" t="s">
        <v>99</v>
      </c>
      <c r="F64" s="103" t="s">
        <v>94</v>
      </c>
      <c r="G64" s="26" t="s">
        <v>4</v>
      </c>
      <c r="H64" s="105" t="s">
        <v>100</v>
      </c>
      <c r="I64" s="103" t="s">
        <v>101</v>
      </c>
      <c r="J64" s="112" t="s">
        <v>102</v>
      </c>
      <c r="K64" s="103" t="s">
        <v>155</v>
      </c>
      <c r="L64" s="140" t="s">
        <v>109</v>
      </c>
      <c r="M64" s="26" t="s">
        <v>172</v>
      </c>
      <c r="N64" s="166" t="s">
        <v>173</v>
      </c>
      <c r="O64" s="17"/>
    </row>
    <row r="65" spans="1:15" ht="57" customHeight="1" outlineLevel="1">
      <c r="A65" s="200"/>
      <c r="B65" s="168"/>
      <c r="C65" s="207"/>
      <c r="D65" s="103" t="s">
        <v>174</v>
      </c>
      <c r="E65" s="106" t="s">
        <v>120</v>
      </c>
      <c r="F65" s="109" t="s">
        <v>121</v>
      </c>
      <c r="G65" s="26" t="s">
        <v>4</v>
      </c>
      <c r="H65" s="105" t="s">
        <v>100</v>
      </c>
      <c r="I65" s="103"/>
      <c r="J65" s="112" t="s">
        <v>102</v>
      </c>
      <c r="K65" s="26"/>
      <c r="L65" s="140" t="s">
        <v>109</v>
      </c>
      <c r="M65" s="159" t="s">
        <v>164</v>
      </c>
      <c r="N65" s="166" t="s">
        <v>175</v>
      </c>
      <c r="O65" s="17"/>
    </row>
    <row r="66" spans="1:15" ht="68.25" customHeight="1" outlineLevel="1">
      <c r="A66" s="200"/>
      <c r="B66" s="133" t="s">
        <v>105</v>
      </c>
      <c r="C66" s="207"/>
      <c r="D66" s="103" t="s">
        <v>176</v>
      </c>
      <c r="E66" s="111" t="s">
        <v>177</v>
      </c>
      <c r="F66" s="111" t="s">
        <v>108</v>
      </c>
      <c r="G66" s="26" t="s">
        <v>4</v>
      </c>
      <c r="H66" s="105" t="s">
        <v>100</v>
      </c>
      <c r="I66" s="103"/>
      <c r="J66" s="112" t="s">
        <v>102</v>
      </c>
      <c r="K66" s="26"/>
      <c r="L66" s="140" t="s">
        <v>109</v>
      </c>
      <c r="M66" s="159" t="s">
        <v>164</v>
      </c>
      <c r="N66" s="166" t="s">
        <v>175</v>
      </c>
      <c r="O66" s="17"/>
    </row>
    <row r="67" spans="1:15" ht="51" outlineLevel="1">
      <c r="A67" s="200"/>
      <c r="B67" s="168">
        <f>SUM('All 4 - A'!E154:E180)/4</f>
        <v>2</v>
      </c>
      <c r="C67" s="207"/>
      <c r="D67" s="116" t="s">
        <v>178</v>
      </c>
      <c r="E67" s="106" t="s">
        <v>107</v>
      </c>
      <c r="F67" s="111" t="s">
        <v>108</v>
      </c>
      <c r="G67" s="26" t="s">
        <v>4</v>
      </c>
      <c r="H67" s="105" t="s">
        <v>100</v>
      </c>
      <c r="I67" s="103"/>
      <c r="J67" s="112" t="s">
        <v>102</v>
      </c>
      <c r="K67" s="26"/>
      <c r="L67" s="140" t="s">
        <v>109</v>
      </c>
      <c r="M67" s="159" t="s">
        <v>164</v>
      </c>
      <c r="N67" s="166" t="s">
        <v>175</v>
      </c>
      <c r="O67" s="17"/>
    </row>
    <row r="68" spans="1:15" outlineLevel="1">
      <c r="A68" s="200"/>
      <c r="B68" s="136"/>
      <c r="C68" s="207"/>
      <c r="D68" s="26"/>
      <c r="E68" s="119"/>
      <c r="F68" s="26"/>
      <c r="G68" s="26"/>
      <c r="H68" s="26"/>
      <c r="I68" s="26"/>
      <c r="J68" s="26"/>
      <c r="K68" s="26"/>
      <c r="L68" s="182"/>
      <c r="M68" s="26"/>
      <c r="N68" s="109"/>
      <c r="O68" s="17"/>
    </row>
    <row r="69" spans="1:15" outlineLevel="1">
      <c r="A69" s="200"/>
      <c r="B69" s="130" t="s">
        <v>128</v>
      </c>
      <c r="C69" s="207"/>
      <c r="D69" s="26"/>
      <c r="E69" s="119"/>
      <c r="F69" s="26"/>
      <c r="G69" s="26"/>
      <c r="H69" s="26"/>
      <c r="I69" s="26"/>
      <c r="J69" s="26"/>
      <c r="K69" s="26"/>
      <c r="L69" s="182"/>
      <c r="M69" s="26"/>
      <c r="N69" s="109"/>
      <c r="O69" s="17"/>
    </row>
    <row r="70" spans="1:15" outlineLevel="1">
      <c r="A70" s="200"/>
      <c r="B70" s="137">
        <f>SUM('All 4 - A'!H154:H158)</f>
        <v>4</v>
      </c>
      <c r="C70" s="207"/>
      <c r="D70" s="26"/>
      <c r="E70" s="119"/>
      <c r="F70" s="26"/>
      <c r="G70" s="26"/>
      <c r="H70" s="26"/>
      <c r="I70" s="26"/>
      <c r="J70" s="26"/>
      <c r="K70" s="26"/>
      <c r="L70" s="182"/>
      <c r="M70" s="26"/>
      <c r="N70" s="109"/>
      <c r="O70" s="17"/>
    </row>
    <row r="71" spans="1:15" outlineLevel="1">
      <c r="A71" s="200"/>
      <c r="B71" s="168"/>
      <c r="C71" s="207"/>
      <c r="D71" s="26"/>
      <c r="E71" s="119"/>
      <c r="F71" s="26"/>
      <c r="G71" s="26"/>
      <c r="H71" s="26"/>
      <c r="I71" s="26"/>
      <c r="J71" s="26"/>
      <c r="K71" s="26"/>
      <c r="L71" s="182"/>
      <c r="M71" s="26"/>
      <c r="N71" s="109"/>
      <c r="O71" s="17"/>
    </row>
    <row r="72" spans="1:15" outlineLevel="1">
      <c r="A72" s="201"/>
      <c r="B72" s="30"/>
      <c r="C72" s="208"/>
      <c r="D72" s="26"/>
      <c r="E72" s="119"/>
      <c r="F72" s="26"/>
      <c r="G72" s="26"/>
      <c r="H72" s="26"/>
      <c r="I72" s="26"/>
      <c r="J72" s="26"/>
      <c r="K72" s="26"/>
      <c r="L72" s="182"/>
      <c r="M72" s="26"/>
      <c r="N72" s="109"/>
      <c r="O72" s="17"/>
    </row>
    <row r="73" spans="1:15">
      <c r="A73" s="16"/>
      <c r="B73" s="16"/>
      <c r="C73" s="16"/>
      <c r="D73" s="16"/>
      <c r="E73" s="120"/>
      <c r="F73" s="16"/>
      <c r="G73" s="16"/>
      <c r="H73" s="16"/>
      <c r="I73" s="16"/>
      <c r="J73" s="16"/>
      <c r="K73" s="16"/>
      <c r="L73" s="146"/>
      <c r="M73" s="16"/>
      <c r="N73" s="120"/>
      <c r="O73" s="17"/>
    </row>
    <row r="78" spans="1:15">
      <c r="E78" s="3"/>
      <c r="J78" s="20"/>
      <c r="O78" s="3"/>
    </row>
    <row r="79" spans="1:15">
      <c r="E79" s="3"/>
      <c r="J79" s="20"/>
      <c r="O79" s="3"/>
    </row>
  </sheetData>
  <mergeCells count="45">
    <mergeCell ref="N47:N48"/>
    <mergeCell ref="C49:C58"/>
    <mergeCell ref="N61:N62"/>
    <mergeCell ref="H47:I47"/>
    <mergeCell ref="M47:M48"/>
    <mergeCell ref="B61:C62"/>
    <mergeCell ref="H61:I61"/>
    <mergeCell ref="M61:M62"/>
    <mergeCell ref="L61:L62"/>
    <mergeCell ref="J61:K61"/>
    <mergeCell ref="C63:C72"/>
    <mergeCell ref="A3:D3"/>
    <mergeCell ref="A18:D18"/>
    <mergeCell ref="A32:D32"/>
    <mergeCell ref="A46:D46"/>
    <mergeCell ref="A60:D60"/>
    <mergeCell ref="A61:A72"/>
    <mergeCell ref="C6:C16"/>
    <mergeCell ref="A47:A58"/>
    <mergeCell ref="B47:C48"/>
    <mergeCell ref="N33:N34"/>
    <mergeCell ref="H33:I33"/>
    <mergeCell ref="M33:M34"/>
    <mergeCell ref="C21:C30"/>
    <mergeCell ref="A33:A44"/>
    <mergeCell ref="B33:C34"/>
    <mergeCell ref="C35:C44"/>
    <mergeCell ref="H4:I4"/>
    <mergeCell ref="J4:K4"/>
    <mergeCell ref="N4:N5"/>
    <mergeCell ref="A19:A30"/>
    <mergeCell ref="A4:A16"/>
    <mergeCell ref="B4:C5"/>
    <mergeCell ref="B19:C20"/>
    <mergeCell ref="M4:M5"/>
    <mergeCell ref="L4:L5"/>
    <mergeCell ref="N19:N20"/>
    <mergeCell ref="L19:L20"/>
    <mergeCell ref="M19:M20"/>
    <mergeCell ref="L33:L34"/>
    <mergeCell ref="L47:L48"/>
    <mergeCell ref="H19:I19"/>
    <mergeCell ref="J19:K19"/>
    <mergeCell ref="J33:K33"/>
    <mergeCell ref="J47:K47"/>
  </mergeCells>
  <phoneticPr fontId="18" type="noConversion"/>
  <conditionalFormatting sqref="H3">
    <cfRule type="iconSet" priority="26">
      <iconSet reverse="1">
        <cfvo type="percent" val="0"/>
        <cfvo type="num" val="10"/>
        <cfvo type="num" val="18"/>
      </iconSet>
    </cfRule>
  </conditionalFormatting>
  <conditionalFormatting sqref="H18">
    <cfRule type="iconSet" priority="6">
      <iconSet reverse="1">
        <cfvo type="percent" val="0"/>
        <cfvo type="num" val="10"/>
        <cfvo type="num" val="18"/>
      </iconSet>
    </cfRule>
  </conditionalFormatting>
  <conditionalFormatting sqref="H32">
    <cfRule type="iconSet" priority="5">
      <iconSet reverse="1">
        <cfvo type="percent" val="0"/>
        <cfvo type="num" val="10"/>
        <cfvo type="num" val="18"/>
      </iconSet>
    </cfRule>
  </conditionalFormatting>
  <conditionalFormatting sqref="H46">
    <cfRule type="iconSet" priority="4">
      <iconSet reverse="1">
        <cfvo type="percent" val="0"/>
        <cfvo type="num" val="10"/>
        <cfvo type="num" val="18"/>
      </iconSet>
    </cfRule>
  </conditionalFormatting>
  <conditionalFormatting sqref="H60">
    <cfRule type="iconSet" priority="2">
      <iconSet reverse="1">
        <cfvo type="percent" val="0"/>
        <cfvo type="num" val="10"/>
        <cfvo type="num" val="18"/>
      </iconSet>
    </cfRule>
  </conditionalFormatting>
  <pageMargins left="0.39370078740157483" right="0.19685039370078741" top="0.39370078740157483" bottom="0.39370078740157483" header="0.31496062992125984" footer="0.31496062992125984"/>
  <pageSetup paperSize="9" scale="45" orientation="landscape" verticalDpi="4294967292" r:id="rId1"/>
  <rowBreaks count="4" manualBreakCount="4">
    <brk id="17" max="16383" man="1"/>
    <brk id="31" max="16383" man="1"/>
    <brk id="45" max="16383" man="1"/>
    <brk id="59"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O170"/>
  <sheetViews>
    <sheetView zoomScale="70" zoomScaleNormal="70" zoomScalePageLayoutView="90" workbookViewId="0">
      <pane ySplit="2" topLeftCell="A6" activePane="bottomLeft" state="frozen"/>
      <selection pane="bottomLeft" activeCell="N160" sqref="N160"/>
    </sheetView>
  </sheetViews>
  <sheetFormatPr defaultColWidth="10.85546875" defaultRowHeight="20.25" outlineLevelRow="1"/>
  <cols>
    <col min="1" max="1" width="9.42578125" style="3" customWidth="1"/>
    <col min="2" max="2" width="9.5703125" style="3" customWidth="1"/>
    <col min="3" max="3" width="7.42578125" style="3" customWidth="1"/>
    <col min="4" max="4" width="24.5703125" style="3" customWidth="1"/>
    <col min="5" max="8" width="25.85546875" style="3" customWidth="1"/>
    <col min="9" max="9" width="34.42578125" style="3" customWidth="1"/>
    <col min="10" max="11" width="22.28515625" style="3" customWidth="1"/>
    <col min="12" max="12" width="16.7109375" style="3" customWidth="1"/>
    <col min="13" max="13" width="19.140625" style="3" customWidth="1"/>
    <col min="14" max="14" width="16.7109375" style="1" customWidth="1"/>
    <col min="15" max="15" width="3.28515625" style="20" customWidth="1"/>
    <col min="16" max="16384" width="10.85546875" style="3"/>
  </cols>
  <sheetData>
    <row r="1" spans="1:15" s="20" customFormat="1">
      <c r="A1" s="10" t="s">
        <v>179</v>
      </c>
      <c r="B1" s="17"/>
      <c r="C1" s="17"/>
      <c r="D1" s="17"/>
      <c r="E1" s="17"/>
      <c r="F1" s="17"/>
      <c r="G1" s="17"/>
      <c r="H1" s="17"/>
      <c r="I1" s="17"/>
      <c r="J1" s="17"/>
      <c r="K1" s="17"/>
      <c r="L1" s="17"/>
      <c r="M1" s="17"/>
      <c r="N1" s="144"/>
      <c r="O1" s="17"/>
    </row>
    <row r="2" spans="1:15" s="23" customFormat="1" ht="25.5">
      <c r="A2" s="13" t="str">
        <f>'All 3-Aree rischio per processi'!B3</f>
        <v>B) Affidamento di lavori, servizi e forniture</v>
      </c>
      <c r="B2" s="21"/>
      <c r="C2" s="21"/>
      <c r="D2" s="21"/>
      <c r="E2" s="18"/>
      <c r="F2" s="21"/>
      <c r="G2" s="22" t="s">
        <v>180</v>
      </c>
      <c r="H2" s="52" t="s">
        <v>181</v>
      </c>
      <c r="I2" s="18"/>
      <c r="J2" s="18"/>
      <c r="K2" s="18"/>
      <c r="L2" s="18"/>
      <c r="M2" s="18"/>
      <c r="N2" s="145"/>
      <c r="O2" s="17"/>
    </row>
    <row r="3" spans="1:15">
      <c r="A3" s="209" t="str">
        <f>'All 3-Aree rischio per processi'!A18</f>
        <v xml:space="preserve">B.01 Definizione dell’oggetto dell’affidamento </v>
      </c>
      <c r="B3" s="210"/>
      <c r="C3" s="210"/>
      <c r="D3" s="210"/>
      <c r="E3" s="24"/>
      <c r="F3" s="188"/>
      <c r="G3" s="25" t="str">
        <f>IF(C6=0,"--",IF(C6&lt;10,"Basso",IF(C6&lt;18,"Medio",IF(C6&lt;25.1,"Alto",""))))</f>
        <v>Basso</v>
      </c>
      <c r="H3" s="51">
        <f>C6</f>
        <v>6.3</v>
      </c>
      <c r="I3" s="16"/>
      <c r="J3" s="16"/>
      <c r="K3" s="16"/>
      <c r="L3" s="16"/>
      <c r="M3" s="16"/>
      <c r="N3" s="146"/>
      <c r="O3" s="17"/>
    </row>
    <row r="4" spans="1:15" ht="76.5" customHeight="1" outlineLevel="1">
      <c r="A4" s="199" t="str">
        <f>A3</f>
        <v xml:space="preserve">B.01 Definizione dell’oggetto dell’affidamento </v>
      </c>
      <c r="B4" s="202" t="s">
        <v>79</v>
      </c>
      <c r="C4" s="203"/>
      <c r="D4" s="186" t="s">
        <v>80</v>
      </c>
      <c r="E4" s="186" t="s">
        <v>81</v>
      </c>
      <c r="F4" s="186" t="s">
        <v>82</v>
      </c>
      <c r="G4" s="187" t="s">
        <v>83</v>
      </c>
      <c r="H4" s="197" t="s">
        <v>84</v>
      </c>
      <c r="I4" s="198"/>
      <c r="J4" s="198" t="s">
        <v>85</v>
      </c>
      <c r="K4" s="198"/>
      <c r="L4" s="196" t="s">
        <v>86</v>
      </c>
      <c r="M4" s="196" t="s">
        <v>87</v>
      </c>
      <c r="N4" s="198" t="s">
        <v>88</v>
      </c>
      <c r="O4" s="17"/>
    </row>
    <row r="5" spans="1:15" outlineLevel="1">
      <c r="A5" s="200"/>
      <c r="B5" s="204"/>
      <c r="C5" s="205"/>
      <c r="D5" s="141"/>
      <c r="E5" s="142"/>
      <c r="F5" s="141"/>
      <c r="G5" s="141"/>
      <c r="H5" s="143" t="s">
        <v>89</v>
      </c>
      <c r="I5" s="143" t="s">
        <v>90</v>
      </c>
      <c r="J5" s="143" t="s">
        <v>89</v>
      </c>
      <c r="K5" s="143" t="s">
        <v>90</v>
      </c>
      <c r="L5" s="197"/>
      <c r="M5" s="197"/>
      <c r="N5" s="198"/>
      <c r="O5" s="17"/>
    </row>
    <row r="6" spans="1:15" ht="63.75" outlineLevel="1">
      <c r="A6" s="200"/>
      <c r="B6" s="161" t="s">
        <v>91</v>
      </c>
      <c r="C6" s="211">
        <f>B7*B10</f>
        <v>6.3</v>
      </c>
      <c r="D6" s="159" t="s">
        <v>182</v>
      </c>
      <c r="E6" s="159" t="s">
        <v>183</v>
      </c>
      <c r="F6" s="159" t="s">
        <v>121</v>
      </c>
      <c r="G6" s="159" t="s">
        <v>4</v>
      </c>
      <c r="H6" s="105" t="s">
        <v>184</v>
      </c>
      <c r="I6" s="159" t="s">
        <v>101</v>
      </c>
      <c r="J6" s="112" t="s">
        <v>102</v>
      </c>
      <c r="K6" s="159"/>
      <c r="L6" s="150" t="s">
        <v>109</v>
      </c>
      <c r="M6" s="119" t="s">
        <v>185</v>
      </c>
      <c r="N6" s="166" t="s">
        <v>186</v>
      </c>
      <c r="O6" s="17"/>
    </row>
    <row r="7" spans="1:15" ht="63.75" outlineLevel="1">
      <c r="A7" s="200"/>
      <c r="B7" s="155">
        <f>SUM('All 4 - B'!B6:B37)/5</f>
        <v>3.6</v>
      </c>
      <c r="C7" s="212"/>
      <c r="D7" s="159" t="s">
        <v>182</v>
      </c>
      <c r="E7" s="159" t="s">
        <v>187</v>
      </c>
      <c r="F7" s="159" t="s">
        <v>121</v>
      </c>
      <c r="G7" s="159" t="s">
        <v>4</v>
      </c>
      <c r="H7" s="159" t="s">
        <v>100</v>
      </c>
      <c r="I7" s="159" t="s">
        <v>101</v>
      </c>
      <c r="J7" s="112" t="s">
        <v>102</v>
      </c>
      <c r="K7" s="159"/>
      <c r="L7" s="150" t="s">
        <v>109</v>
      </c>
      <c r="M7" s="119" t="s">
        <v>188</v>
      </c>
      <c r="N7" s="166" t="s">
        <v>189</v>
      </c>
      <c r="O7" s="17"/>
    </row>
    <row r="8" spans="1:15" outlineLevel="1">
      <c r="A8" s="200"/>
      <c r="B8" s="169"/>
      <c r="C8" s="212"/>
      <c r="D8" s="159"/>
      <c r="E8" s="159"/>
      <c r="F8" s="159"/>
      <c r="G8" s="159"/>
      <c r="H8" s="159"/>
      <c r="I8" s="159"/>
      <c r="J8" s="159"/>
      <c r="K8" s="159"/>
      <c r="L8" s="159"/>
      <c r="M8" s="159"/>
      <c r="N8" s="153"/>
      <c r="O8" s="17"/>
    </row>
    <row r="9" spans="1:15" outlineLevel="1">
      <c r="A9" s="200"/>
      <c r="B9" s="169" t="s">
        <v>105</v>
      </c>
      <c r="C9" s="212"/>
      <c r="D9" s="159"/>
      <c r="E9" s="159"/>
      <c r="F9" s="159"/>
      <c r="G9" s="159"/>
      <c r="H9" s="159"/>
      <c r="I9" s="159"/>
      <c r="J9" s="159"/>
      <c r="K9" s="159"/>
      <c r="L9" s="159"/>
      <c r="M9" s="159"/>
      <c r="N9" s="153"/>
      <c r="O9" s="17"/>
    </row>
    <row r="10" spans="1:15" outlineLevel="1">
      <c r="A10" s="200"/>
      <c r="B10" s="156">
        <f>SUM('All 4 - B'!E6:E32)/4</f>
        <v>1.75</v>
      </c>
      <c r="C10" s="212"/>
      <c r="D10" s="159"/>
      <c r="E10" s="159"/>
      <c r="F10" s="159"/>
      <c r="G10" s="159"/>
      <c r="H10" s="159"/>
      <c r="I10" s="159"/>
      <c r="J10" s="159"/>
      <c r="K10" s="159"/>
      <c r="L10" s="159"/>
      <c r="M10" s="159"/>
      <c r="N10" s="153"/>
      <c r="O10" s="17"/>
    </row>
    <row r="11" spans="1:15" outlineLevel="1">
      <c r="A11" s="200"/>
      <c r="B11" s="169"/>
      <c r="C11" s="212"/>
      <c r="D11" s="159"/>
      <c r="E11" s="159"/>
      <c r="F11" s="159"/>
      <c r="G11" s="159"/>
      <c r="H11" s="159"/>
      <c r="I11" s="159"/>
      <c r="J11" s="159"/>
      <c r="K11" s="159"/>
      <c r="L11" s="159"/>
      <c r="M11" s="159"/>
      <c r="N11" s="153"/>
      <c r="O11" s="17"/>
    </row>
    <row r="12" spans="1:15" outlineLevel="1">
      <c r="A12" s="200"/>
      <c r="B12" s="162" t="s">
        <v>128</v>
      </c>
      <c r="C12" s="212"/>
      <c r="D12" s="159"/>
      <c r="E12" s="159"/>
      <c r="F12" s="159"/>
      <c r="G12" s="159"/>
      <c r="H12" s="159"/>
      <c r="I12" s="159"/>
      <c r="J12" s="159"/>
      <c r="K12" s="159"/>
      <c r="L12" s="159"/>
      <c r="M12" s="159"/>
      <c r="N12" s="153"/>
      <c r="O12" s="17"/>
    </row>
    <row r="13" spans="1:15" outlineLevel="1">
      <c r="A13" s="200"/>
      <c r="B13" s="157">
        <f>SUM('All 4 - B'!H6:H10)</f>
        <v>3</v>
      </c>
      <c r="C13" s="212"/>
      <c r="D13" s="159"/>
      <c r="E13" s="159"/>
      <c r="F13" s="159"/>
      <c r="G13" s="159"/>
      <c r="H13" s="159"/>
      <c r="I13" s="159"/>
      <c r="J13" s="159"/>
      <c r="K13" s="159"/>
      <c r="L13" s="159"/>
      <c r="M13" s="159"/>
      <c r="N13" s="153"/>
      <c r="O13" s="17"/>
    </row>
    <row r="14" spans="1:15" outlineLevel="1">
      <c r="A14" s="200"/>
      <c r="B14" s="169"/>
      <c r="C14" s="212"/>
      <c r="D14" s="159"/>
      <c r="E14" s="159"/>
      <c r="F14" s="159"/>
      <c r="G14" s="159"/>
      <c r="H14" s="159"/>
      <c r="I14" s="159"/>
      <c r="J14" s="159"/>
      <c r="K14" s="159"/>
      <c r="L14" s="159"/>
      <c r="M14" s="159"/>
      <c r="N14" s="153"/>
      <c r="O14" s="17"/>
    </row>
    <row r="15" spans="1:15" outlineLevel="1">
      <c r="A15" s="201"/>
      <c r="B15" s="158"/>
      <c r="C15" s="213"/>
      <c r="D15" s="159"/>
      <c r="E15" s="159"/>
      <c r="F15" s="159"/>
      <c r="G15" s="159"/>
      <c r="H15" s="159"/>
      <c r="I15" s="159"/>
      <c r="J15" s="159"/>
      <c r="K15" s="159"/>
      <c r="L15" s="159"/>
      <c r="M15" s="159"/>
      <c r="N15" s="153"/>
      <c r="O15" s="17"/>
    </row>
    <row r="16" spans="1:15">
      <c r="A16" s="16"/>
      <c r="B16" s="16"/>
      <c r="C16" s="16"/>
      <c r="D16" s="16"/>
      <c r="E16" s="16"/>
      <c r="F16" s="16"/>
      <c r="G16" s="16"/>
      <c r="H16" s="16"/>
      <c r="I16" s="16"/>
      <c r="J16" s="16"/>
      <c r="K16" s="16"/>
      <c r="L16" s="16"/>
      <c r="M16" s="16"/>
      <c r="N16" s="146"/>
      <c r="O16" s="17"/>
    </row>
    <row r="17" spans="1:15" ht="27.75" customHeight="1">
      <c r="A17" s="209" t="str">
        <f>'All 3-Aree rischio per processi'!A19</f>
        <v xml:space="preserve">B.02 Individuazione dello strumento/istituto per l’affidamento </v>
      </c>
      <c r="B17" s="210"/>
      <c r="C17" s="210"/>
      <c r="D17" s="210"/>
      <c r="E17" s="24"/>
      <c r="F17" s="188"/>
      <c r="G17" s="125" t="str">
        <f>IF(C20=0,"--",IF(C20&lt;10,"Basso",IF(C20&lt;18,"Medio",IF(C20&lt;25.1,"Alto",""))))</f>
        <v>Basso</v>
      </c>
      <c r="H17" s="51">
        <f>C20</f>
        <v>5.4</v>
      </c>
      <c r="I17" s="16"/>
      <c r="J17" s="16"/>
      <c r="K17" s="16"/>
      <c r="L17" s="16"/>
      <c r="M17" s="16"/>
      <c r="N17" s="146"/>
      <c r="O17" s="17"/>
    </row>
    <row r="18" spans="1:15" ht="76.5" customHeight="1" outlineLevel="1">
      <c r="A18" s="199" t="str">
        <f>A17</f>
        <v xml:space="preserve">B.02 Individuazione dello strumento/istituto per l’affidamento </v>
      </c>
      <c r="B18" s="202" t="s">
        <v>79</v>
      </c>
      <c r="C18" s="203"/>
      <c r="D18" s="186" t="s">
        <v>80</v>
      </c>
      <c r="E18" s="186" t="s">
        <v>81</v>
      </c>
      <c r="F18" s="186" t="s">
        <v>82</v>
      </c>
      <c r="G18" s="187" t="s">
        <v>83</v>
      </c>
      <c r="H18" s="197" t="s">
        <v>84</v>
      </c>
      <c r="I18" s="198"/>
      <c r="J18" s="198" t="s">
        <v>85</v>
      </c>
      <c r="K18" s="198"/>
      <c r="L18" s="196" t="s">
        <v>86</v>
      </c>
      <c r="M18" s="196" t="s">
        <v>87</v>
      </c>
      <c r="N18" s="198" t="s">
        <v>88</v>
      </c>
      <c r="O18" s="17"/>
    </row>
    <row r="19" spans="1:15" outlineLevel="1">
      <c r="A19" s="200"/>
      <c r="B19" s="204"/>
      <c r="C19" s="205"/>
      <c r="D19" s="141"/>
      <c r="E19" s="142"/>
      <c r="F19" s="141"/>
      <c r="G19" s="141"/>
      <c r="H19" s="143" t="s">
        <v>89</v>
      </c>
      <c r="I19" s="143" t="s">
        <v>90</v>
      </c>
      <c r="J19" s="143" t="s">
        <v>89</v>
      </c>
      <c r="K19" s="143" t="s">
        <v>90</v>
      </c>
      <c r="L19" s="197"/>
      <c r="M19" s="197"/>
      <c r="N19" s="198"/>
      <c r="O19" s="17"/>
    </row>
    <row r="20" spans="1:15" ht="63.75" outlineLevel="1">
      <c r="A20" s="200"/>
      <c r="B20" s="161" t="s">
        <v>91</v>
      </c>
      <c r="C20" s="211">
        <f>B21*B24</f>
        <v>5.4</v>
      </c>
      <c r="D20" s="159" t="s">
        <v>190</v>
      </c>
      <c r="E20" s="159" t="s">
        <v>183</v>
      </c>
      <c r="F20" s="159" t="s">
        <v>121</v>
      </c>
      <c r="G20" s="159" t="s">
        <v>4</v>
      </c>
      <c r="H20" s="159" t="s">
        <v>191</v>
      </c>
      <c r="I20" s="159"/>
      <c r="J20" s="112" t="s">
        <v>102</v>
      </c>
      <c r="K20" s="159"/>
      <c r="L20" s="150" t="s">
        <v>109</v>
      </c>
      <c r="M20" s="119" t="s">
        <v>192</v>
      </c>
      <c r="N20" s="166" t="s">
        <v>193</v>
      </c>
      <c r="O20" s="17"/>
    </row>
    <row r="21" spans="1:15" ht="76.5" outlineLevel="1">
      <c r="A21" s="200"/>
      <c r="B21" s="155">
        <f>SUM('All 4 - B'!B43:B74)/5</f>
        <v>3.6</v>
      </c>
      <c r="C21" s="212"/>
      <c r="D21" s="159" t="s">
        <v>190</v>
      </c>
      <c r="E21" s="159" t="s">
        <v>194</v>
      </c>
      <c r="F21" s="159" t="s">
        <v>121</v>
      </c>
      <c r="G21" s="159" t="s">
        <v>4</v>
      </c>
      <c r="H21" s="159" t="s">
        <v>100</v>
      </c>
      <c r="I21" s="159"/>
      <c r="J21" s="112" t="s">
        <v>102</v>
      </c>
      <c r="K21" s="159"/>
      <c r="L21" s="150" t="s">
        <v>109</v>
      </c>
      <c r="M21" s="119" t="s">
        <v>195</v>
      </c>
      <c r="N21" s="166" t="s">
        <v>196</v>
      </c>
      <c r="O21" s="17"/>
    </row>
    <row r="22" spans="1:15" outlineLevel="1">
      <c r="A22" s="200"/>
      <c r="B22" s="169"/>
      <c r="C22" s="212"/>
      <c r="D22" s="159"/>
      <c r="E22" s="159"/>
      <c r="F22" s="159"/>
      <c r="G22" s="159"/>
      <c r="H22" s="159"/>
      <c r="I22" s="159"/>
      <c r="J22" s="159"/>
      <c r="K22" s="159"/>
      <c r="L22" s="159"/>
      <c r="M22" s="159"/>
      <c r="N22" s="153"/>
      <c r="O22" s="17"/>
    </row>
    <row r="23" spans="1:15" outlineLevel="1">
      <c r="A23" s="200"/>
      <c r="B23" s="169" t="s">
        <v>105</v>
      </c>
      <c r="C23" s="212"/>
      <c r="D23" s="159"/>
      <c r="E23" s="159"/>
      <c r="F23" s="159"/>
      <c r="G23" s="159"/>
      <c r="H23" s="159"/>
      <c r="I23" s="159"/>
      <c r="J23" s="159"/>
      <c r="K23" s="159"/>
      <c r="L23" s="159"/>
      <c r="M23" s="159"/>
      <c r="N23" s="153"/>
      <c r="O23" s="17"/>
    </row>
    <row r="24" spans="1:15" outlineLevel="1">
      <c r="A24" s="200"/>
      <c r="B24" s="156">
        <f>SUM('All 4 - B'!E43:E69)/4</f>
        <v>1.5</v>
      </c>
      <c r="C24" s="212"/>
      <c r="D24" s="159"/>
      <c r="E24" s="159"/>
      <c r="F24" s="159"/>
      <c r="G24" s="159"/>
      <c r="H24" s="159"/>
      <c r="I24" s="159"/>
      <c r="J24" s="159"/>
      <c r="K24" s="159"/>
      <c r="L24" s="159"/>
      <c r="M24" s="159"/>
      <c r="N24" s="153"/>
      <c r="O24" s="17"/>
    </row>
    <row r="25" spans="1:15" outlineLevel="1">
      <c r="A25" s="200"/>
      <c r="B25" s="169"/>
      <c r="C25" s="212"/>
      <c r="D25" s="159"/>
      <c r="E25" s="159"/>
      <c r="F25" s="159"/>
      <c r="G25" s="159"/>
      <c r="H25" s="159"/>
      <c r="I25" s="159"/>
      <c r="J25" s="159"/>
      <c r="K25" s="159"/>
      <c r="L25" s="159"/>
      <c r="M25" s="159"/>
      <c r="N25" s="153"/>
      <c r="O25" s="17"/>
    </row>
    <row r="26" spans="1:15" outlineLevel="1">
      <c r="A26" s="200"/>
      <c r="B26" s="162" t="s">
        <v>128</v>
      </c>
      <c r="C26" s="212"/>
      <c r="D26" s="159"/>
      <c r="E26" s="159"/>
      <c r="F26" s="159"/>
      <c r="G26" s="159"/>
      <c r="H26" s="159"/>
      <c r="I26" s="159"/>
      <c r="J26" s="159"/>
      <c r="K26" s="159"/>
      <c r="L26" s="159"/>
      <c r="M26" s="159"/>
      <c r="N26" s="153"/>
      <c r="O26" s="17"/>
    </row>
    <row r="27" spans="1:15" outlineLevel="1">
      <c r="A27" s="200"/>
      <c r="B27" s="157">
        <f>SUM('All 4 - B'!H43:H47)</f>
        <v>4</v>
      </c>
      <c r="C27" s="212"/>
      <c r="D27" s="159"/>
      <c r="E27" s="159"/>
      <c r="F27" s="159"/>
      <c r="G27" s="159"/>
      <c r="H27" s="159"/>
      <c r="I27" s="159"/>
      <c r="J27" s="159"/>
      <c r="K27" s="159"/>
      <c r="L27" s="159"/>
      <c r="M27" s="159"/>
      <c r="N27" s="153"/>
      <c r="O27" s="17"/>
    </row>
    <row r="28" spans="1:15" outlineLevel="1">
      <c r="A28" s="200"/>
      <c r="B28" s="169"/>
      <c r="C28" s="212"/>
      <c r="D28" s="159"/>
      <c r="E28" s="159"/>
      <c r="F28" s="159"/>
      <c r="G28" s="159"/>
      <c r="H28" s="159"/>
      <c r="I28" s="159"/>
      <c r="J28" s="159"/>
      <c r="K28" s="159"/>
      <c r="L28" s="159"/>
      <c r="M28" s="159"/>
      <c r="N28" s="153"/>
      <c r="O28" s="17"/>
    </row>
    <row r="29" spans="1:15" outlineLevel="1">
      <c r="A29" s="201"/>
      <c r="B29" s="158"/>
      <c r="C29" s="213"/>
      <c r="D29" s="159"/>
      <c r="E29" s="159"/>
      <c r="F29" s="159"/>
      <c r="G29" s="159"/>
      <c r="H29" s="159"/>
      <c r="I29" s="159"/>
      <c r="J29" s="159"/>
      <c r="K29" s="159"/>
      <c r="L29" s="159"/>
      <c r="M29" s="159"/>
      <c r="N29" s="153"/>
      <c r="O29" s="17"/>
    </row>
    <row r="30" spans="1:15">
      <c r="A30" s="16"/>
      <c r="B30" s="16"/>
      <c r="C30" s="16"/>
      <c r="D30" s="16"/>
      <c r="E30" s="16"/>
      <c r="F30" s="16"/>
      <c r="G30" s="16"/>
      <c r="H30" s="16"/>
      <c r="I30" s="16"/>
      <c r="J30" s="16"/>
      <c r="K30" s="16"/>
      <c r="L30" s="16"/>
      <c r="M30" s="16"/>
      <c r="N30" s="146"/>
      <c r="O30" s="17"/>
    </row>
    <row r="31" spans="1:15">
      <c r="A31" s="209" t="str">
        <f>'All 3-Aree rischio per processi'!A20</f>
        <v>B.03 Requisiti di qualificazione</v>
      </c>
      <c r="B31" s="210"/>
      <c r="C31" s="210"/>
      <c r="D31" s="210"/>
      <c r="E31" s="24"/>
      <c r="F31" s="188"/>
      <c r="G31" s="25" t="str">
        <f>IF(B34=0,"--",IF(C34&lt;10,"Basso",IF(C34&lt;18,"Medio",IF(C34&lt;25.1,"Alto",""))))</f>
        <v>Basso</v>
      </c>
      <c r="H31" s="19">
        <f>C34</f>
        <v>4.1999999999999993</v>
      </c>
      <c r="I31" s="16"/>
      <c r="J31" s="16"/>
      <c r="K31" s="16"/>
      <c r="L31" s="16"/>
      <c r="M31" s="16"/>
      <c r="N31" s="146"/>
      <c r="O31" s="17"/>
    </row>
    <row r="32" spans="1:15" ht="76.5" customHeight="1" outlineLevel="1">
      <c r="A32" s="199" t="str">
        <f>A31</f>
        <v>B.03 Requisiti di qualificazione</v>
      </c>
      <c r="B32" s="202" t="s">
        <v>79</v>
      </c>
      <c r="C32" s="203"/>
      <c r="D32" s="186" t="s">
        <v>80</v>
      </c>
      <c r="E32" s="186" t="s">
        <v>81</v>
      </c>
      <c r="F32" s="186" t="s">
        <v>82</v>
      </c>
      <c r="G32" s="187" t="s">
        <v>83</v>
      </c>
      <c r="H32" s="197" t="s">
        <v>84</v>
      </c>
      <c r="I32" s="198"/>
      <c r="J32" s="198" t="s">
        <v>85</v>
      </c>
      <c r="K32" s="198"/>
      <c r="L32" s="196" t="s">
        <v>86</v>
      </c>
      <c r="M32" s="196" t="s">
        <v>87</v>
      </c>
      <c r="N32" s="198" t="s">
        <v>88</v>
      </c>
      <c r="O32" s="17"/>
    </row>
    <row r="33" spans="1:15" outlineLevel="1">
      <c r="A33" s="200"/>
      <c r="B33" s="204"/>
      <c r="C33" s="205"/>
      <c r="D33" s="141"/>
      <c r="E33" s="142"/>
      <c r="F33" s="141"/>
      <c r="G33" s="141"/>
      <c r="H33" s="143" t="s">
        <v>89</v>
      </c>
      <c r="I33" s="143" t="s">
        <v>90</v>
      </c>
      <c r="J33" s="143" t="s">
        <v>89</v>
      </c>
      <c r="K33" s="143" t="s">
        <v>90</v>
      </c>
      <c r="L33" s="197"/>
      <c r="M33" s="197"/>
      <c r="N33" s="198"/>
      <c r="O33" s="17"/>
    </row>
    <row r="34" spans="1:15" ht="89.25" outlineLevel="1">
      <c r="A34" s="200"/>
      <c r="B34" s="161" t="s">
        <v>91</v>
      </c>
      <c r="C34" s="211">
        <f>B35*B38</f>
        <v>4.1999999999999993</v>
      </c>
      <c r="D34" s="159" t="s">
        <v>197</v>
      </c>
      <c r="E34" s="159" t="s">
        <v>198</v>
      </c>
      <c r="F34" s="159" t="s">
        <v>199</v>
      </c>
      <c r="G34" s="159" t="s">
        <v>4</v>
      </c>
      <c r="H34" s="159" t="s">
        <v>100</v>
      </c>
      <c r="I34" s="159"/>
      <c r="J34" s="159" t="s">
        <v>200</v>
      </c>
      <c r="K34" s="159" t="s">
        <v>201</v>
      </c>
      <c r="L34" s="150" t="s">
        <v>109</v>
      </c>
      <c r="M34" s="119" t="s">
        <v>202</v>
      </c>
      <c r="N34" s="166" t="s">
        <v>203</v>
      </c>
      <c r="O34" s="17"/>
    </row>
    <row r="35" spans="1:15" outlineLevel="1">
      <c r="A35" s="200"/>
      <c r="B35" s="155">
        <f>SUM('All 4 - B'!B80:B111)/5</f>
        <v>2.8</v>
      </c>
      <c r="C35" s="212"/>
      <c r="D35" s="159"/>
      <c r="E35" s="159"/>
      <c r="F35" s="159"/>
      <c r="G35" s="159"/>
      <c r="H35" s="159"/>
      <c r="I35" s="159"/>
      <c r="J35" s="159"/>
      <c r="K35" s="159"/>
      <c r="L35" s="159"/>
      <c r="M35" s="159"/>
      <c r="N35" s="153"/>
      <c r="O35" s="17"/>
    </row>
    <row r="36" spans="1:15" outlineLevel="1">
      <c r="A36" s="200"/>
      <c r="B36" s="169"/>
      <c r="C36" s="212"/>
      <c r="D36" s="159"/>
      <c r="E36" s="159"/>
      <c r="F36" s="159"/>
      <c r="G36" s="159"/>
      <c r="H36" s="159"/>
      <c r="I36" s="159"/>
      <c r="J36" s="159"/>
      <c r="K36" s="159"/>
      <c r="L36" s="159"/>
      <c r="M36" s="159"/>
      <c r="N36" s="153"/>
      <c r="O36" s="17"/>
    </row>
    <row r="37" spans="1:15" outlineLevel="1">
      <c r="A37" s="200"/>
      <c r="B37" s="169" t="s">
        <v>105</v>
      </c>
      <c r="C37" s="212"/>
      <c r="D37" s="159"/>
      <c r="E37" s="159"/>
      <c r="F37" s="159"/>
      <c r="G37" s="159"/>
      <c r="H37" s="159"/>
      <c r="I37" s="159"/>
      <c r="J37" s="159"/>
      <c r="K37" s="159"/>
      <c r="L37" s="159"/>
      <c r="M37" s="159"/>
      <c r="N37" s="153"/>
      <c r="O37" s="17"/>
    </row>
    <row r="38" spans="1:15" outlineLevel="1">
      <c r="A38" s="200"/>
      <c r="B38" s="156">
        <f>SUM('All 4 - B'!E80:E106)/4</f>
        <v>1.5</v>
      </c>
      <c r="C38" s="212"/>
      <c r="D38" s="159"/>
      <c r="E38" s="159"/>
      <c r="F38" s="159"/>
      <c r="G38" s="159"/>
      <c r="H38" s="159"/>
      <c r="I38" s="159"/>
      <c r="J38" s="159"/>
      <c r="K38" s="159"/>
      <c r="L38" s="159"/>
      <c r="M38" s="159"/>
      <c r="N38" s="153"/>
      <c r="O38" s="17"/>
    </row>
    <row r="39" spans="1:15" outlineLevel="1">
      <c r="A39" s="200"/>
      <c r="B39" s="169"/>
      <c r="C39" s="212"/>
      <c r="D39" s="159"/>
      <c r="E39" s="159"/>
      <c r="F39" s="159"/>
      <c r="G39" s="159"/>
      <c r="H39" s="159"/>
      <c r="I39" s="159"/>
      <c r="J39" s="159"/>
      <c r="K39" s="159"/>
      <c r="L39" s="159"/>
      <c r="M39" s="159"/>
      <c r="N39" s="153"/>
      <c r="O39" s="17"/>
    </row>
    <row r="40" spans="1:15" outlineLevel="1">
      <c r="A40" s="200"/>
      <c r="B40" s="162" t="s">
        <v>128</v>
      </c>
      <c r="C40" s="212"/>
      <c r="D40" s="159"/>
      <c r="E40" s="159"/>
      <c r="F40" s="159"/>
      <c r="G40" s="159"/>
      <c r="H40" s="159"/>
      <c r="I40" s="159"/>
      <c r="J40" s="159"/>
      <c r="K40" s="159"/>
      <c r="L40" s="159"/>
      <c r="M40" s="159"/>
      <c r="N40" s="153"/>
      <c r="O40" s="17"/>
    </row>
    <row r="41" spans="1:15" outlineLevel="1">
      <c r="A41" s="200"/>
      <c r="B41" s="157">
        <f>SUM('All 4 - B'!H80:H84)</f>
        <v>4</v>
      </c>
      <c r="C41" s="212"/>
      <c r="D41" s="159"/>
      <c r="E41" s="159"/>
      <c r="F41" s="159"/>
      <c r="G41" s="159"/>
      <c r="H41" s="159"/>
      <c r="I41" s="159"/>
      <c r="J41" s="159"/>
      <c r="K41" s="159"/>
      <c r="L41" s="159"/>
      <c r="M41" s="159"/>
      <c r="N41" s="153"/>
      <c r="O41" s="17"/>
    </row>
    <row r="42" spans="1:15" outlineLevel="1">
      <c r="A42" s="200"/>
      <c r="B42" s="169"/>
      <c r="C42" s="212"/>
      <c r="D42" s="159"/>
      <c r="E42" s="159"/>
      <c r="F42" s="159"/>
      <c r="G42" s="159"/>
      <c r="H42" s="159"/>
      <c r="I42" s="159"/>
      <c r="J42" s="159"/>
      <c r="K42" s="159"/>
      <c r="L42" s="159"/>
      <c r="M42" s="159"/>
      <c r="N42" s="153"/>
      <c r="O42" s="17"/>
    </row>
    <row r="43" spans="1:15" outlineLevel="1">
      <c r="A43" s="201"/>
      <c r="B43" s="158"/>
      <c r="C43" s="213"/>
      <c r="D43" s="159"/>
      <c r="E43" s="159"/>
      <c r="F43" s="159"/>
      <c r="G43" s="159"/>
      <c r="H43" s="159"/>
      <c r="I43" s="159"/>
      <c r="J43" s="159"/>
      <c r="K43" s="159"/>
      <c r="L43" s="159"/>
      <c r="M43" s="159"/>
      <c r="N43" s="153"/>
      <c r="O43" s="17"/>
    </row>
    <row r="44" spans="1:15">
      <c r="A44" s="16"/>
      <c r="B44" s="16"/>
      <c r="C44" s="16"/>
      <c r="D44" s="16"/>
      <c r="E44" s="16"/>
      <c r="F44" s="16"/>
      <c r="G44" s="16"/>
      <c r="H44" s="16"/>
      <c r="I44" s="16"/>
      <c r="J44" s="16"/>
      <c r="K44" s="16"/>
      <c r="L44" s="16"/>
      <c r="M44" s="16"/>
      <c r="N44" s="146"/>
      <c r="O44" s="17"/>
    </row>
    <row r="45" spans="1:15">
      <c r="A45" s="209" t="str">
        <f>'All 3-Aree rischio per processi'!A21</f>
        <v>B.04 Requisiti di aggiudicazione</v>
      </c>
      <c r="B45" s="210"/>
      <c r="C45" s="210"/>
      <c r="D45" s="210"/>
      <c r="E45" s="24"/>
      <c r="F45" s="188"/>
      <c r="G45" s="25" t="str">
        <f>IF(B48=0,"--",IF(C48&lt;10,"Basso",IF(C48&lt;18,"Medio",IF(C48&lt;25.1,"Alto",""))))</f>
        <v>Basso</v>
      </c>
      <c r="H45" s="19">
        <f>C48</f>
        <v>4.1999999999999993</v>
      </c>
      <c r="I45" s="16"/>
      <c r="J45" s="16"/>
      <c r="K45" s="16"/>
      <c r="L45" s="16"/>
      <c r="M45" s="16"/>
      <c r="N45" s="146"/>
      <c r="O45" s="17"/>
    </row>
    <row r="46" spans="1:15" ht="76.5" customHeight="1" outlineLevel="1">
      <c r="A46" s="199" t="str">
        <f>A45</f>
        <v>B.04 Requisiti di aggiudicazione</v>
      </c>
      <c r="B46" s="202" t="s">
        <v>79</v>
      </c>
      <c r="C46" s="203"/>
      <c r="D46" s="186" t="s">
        <v>80</v>
      </c>
      <c r="E46" s="186" t="s">
        <v>81</v>
      </c>
      <c r="F46" s="186" t="s">
        <v>82</v>
      </c>
      <c r="G46" s="187" t="s">
        <v>83</v>
      </c>
      <c r="H46" s="197" t="s">
        <v>84</v>
      </c>
      <c r="I46" s="198"/>
      <c r="J46" s="198" t="s">
        <v>85</v>
      </c>
      <c r="K46" s="198"/>
      <c r="L46" s="196" t="s">
        <v>86</v>
      </c>
      <c r="M46" s="196" t="s">
        <v>87</v>
      </c>
      <c r="N46" s="198" t="s">
        <v>88</v>
      </c>
      <c r="O46" s="17"/>
    </row>
    <row r="47" spans="1:15" outlineLevel="1">
      <c r="A47" s="200"/>
      <c r="B47" s="204"/>
      <c r="C47" s="205"/>
      <c r="D47" s="141"/>
      <c r="E47" s="142"/>
      <c r="F47" s="141"/>
      <c r="G47" s="141"/>
      <c r="H47" s="143" t="s">
        <v>89</v>
      </c>
      <c r="I47" s="143" t="s">
        <v>90</v>
      </c>
      <c r="J47" s="143" t="s">
        <v>89</v>
      </c>
      <c r="K47" s="143" t="s">
        <v>90</v>
      </c>
      <c r="L47" s="197"/>
      <c r="M47" s="197"/>
      <c r="N47" s="198"/>
      <c r="O47" s="17"/>
    </row>
    <row r="48" spans="1:15" ht="89.25" customHeight="1" outlineLevel="1">
      <c r="A48" s="200"/>
      <c r="B48" s="161" t="s">
        <v>91</v>
      </c>
      <c r="C48" s="211">
        <f>B49*B52</f>
        <v>4.1999999999999993</v>
      </c>
      <c r="D48" s="159" t="s">
        <v>204</v>
      </c>
      <c r="E48" s="159" t="s">
        <v>205</v>
      </c>
      <c r="F48" s="159" t="s">
        <v>206</v>
      </c>
      <c r="G48" s="159" t="s">
        <v>4</v>
      </c>
      <c r="H48" s="105" t="s">
        <v>100</v>
      </c>
      <c r="I48" s="159"/>
      <c r="J48" s="159" t="s">
        <v>200</v>
      </c>
      <c r="K48" s="159"/>
      <c r="L48" s="150" t="s">
        <v>109</v>
      </c>
      <c r="M48" s="119" t="s">
        <v>207</v>
      </c>
      <c r="N48" s="166" t="s">
        <v>208</v>
      </c>
      <c r="O48" s="17"/>
    </row>
    <row r="49" spans="1:15" outlineLevel="1">
      <c r="A49" s="200"/>
      <c r="B49" s="155">
        <f>SUM('All 4 - B'!B117:B148)/5</f>
        <v>2.8</v>
      </c>
      <c r="C49" s="212"/>
      <c r="D49" s="159"/>
      <c r="E49" s="159"/>
      <c r="F49" s="159"/>
      <c r="G49" s="159"/>
      <c r="H49" s="159"/>
      <c r="I49" s="159"/>
      <c r="J49" s="159"/>
      <c r="K49" s="159"/>
      <c r="L49" s="159"/>
      <c r="M49" s="159"/>
      <c r="N49" s="153"/>
      <c r="O49" s="17"/>
    </row>
    <row r="50" spans="1:15" outlineLevel="1">
      <c r="A50" s="200"/>
      <c r="B50" s="169"/>
      <c r="C50" s="212"/>
      <c r="D50" s="159"/>
      <c r="E50" s="159"/>
      <c r="F50" s="159"/>
      <c r="G50" s="159"/>
      <c r="H50" s="159"/>
      <c r="I50" s="159"/>
      <c r="J50" s="159"/>
      <c r="K50" s="159"/>
      <c r="L50" s="159"/>
      <c r="M50" s="159"/>
      <c r="N50" s="153"/>
      <c r="O50" s="17"/>
    </row>
    <row r="51" spans="1:15" outlineLevel="1">
      <c r="A51" s="200"/>
      <c r="B51" s="169" t="s">
        <v>105</v>
      </c>
      <c r="C51" s="212"/>
      <c r="D51" s="159"/>
      <c r="E51" s="159"/>
      <c r="F51" s="159"/>
      <c r="G51" s="159"/>
      <c r="H51" s="159"/>
      <c r="I51" s="159"/>
      <c r="J51" s="159"/>
      <c r="K51" s="159"/>
      <c r="L51" s="159"/>
      <c r="M51" s="159"/>
      <c r="N51" s="153"/>
      <c r="O51" s="17"/>
    </row>
    <row r="52" spans="1:15" outlineLevel="1">
      <c r="A52" s="200"/>
      <c r="B52" s="156">
        <f>SUM('All 4 - B'!E117:E143)/4</f>
        <v>1.5</v>
      </c>
      <c r="C52" s="212"/>
      <c r="D52" s="159"/>
      <c r="E52" s="159"/>
      <c r="F52" s="159"/>
      <c r="G52" s="159"/>
      <c r="H52" s="159"/>
      <c r="I52" s="159"/>
      <c r="J52" s="159"/>
      <c r="K52" s="159"/>
      <c r="L52" s="159"/>
      <c r="M52" s="159"/>
      <c r="N52" s="153"/>
      <c r="O52" s="17"/>
    </row>
    <row r="53" spans="1:15" outlineLevel="1">
      <c r="A53" s="200"/>
      <c r="B53" s="169"/>
      <c r="C53" s="212"/>
      <c r="D53" s="159"/>
      <c r="E53" s="159"/>
      <c r="F53" s="159"/>
      <c r="G53" s="159"/>
      <c r="H53" s="159"/>
      <c r="I53" s="159"/>
      <c r="J53" s="159"/>
      <c r="K53" s="159"/>
      <c r="L53" s="159"/>
      <c r="M53" s="159"/>
      <c r="N53" s="153"/>
      <c r="O53" s="17"/>
    </row>
    <row r="54" spans="1:15" outlineLevel="1">
      <c r="A54" s="200"/>
      <c r="B54" s="162" t="s">
        <v>128</v>
      </c>
      <c r="C54" s="212"/>
      <c r="D54" s="159"/>
      <c r="E54" s="159"/>
      <c r="F54" s="159"/>
      <c r="G54" s="159"/>
      <c r="H54" s="159"/>
      <c r="I54" s="159"/>
      <c r="J54" s="159"/>
      <c r="K54" s="159"/>
      <c r="L54" s="159"/>
      <c r="M54" s="159"/>
      <c r="N54" s="153"/>
      <c r="O54" s="17"/>
    </row>
    <row r="55" spans="1:15" outlineLevel="1">
      <c r="A55" s="200"/>
      <c r="B55" s="157">
        <f>SUM('All 4 - B'!H117:H121)</f>
        <v>2</v>
      </c>
      <c r="C55" s="212"/>
      <c r="D55" s="159"/>
      <c r="E55" s="159"/>
      <c r="F55" s="159"/>
      <c r="G55" s="159"/>
      <c r="H55" s="159"/>
      <c r="I55" s="159"/>
      <c r="J55" s="159"/>
      <c r="K55" s="159"/>
      <c r="L55" s="159"/>
      <c r="M55" s="159"/>
      <c r="N55" s="153"/>
      <c r="O55" s="17"/>
    </row>
    <row r="56" spans="1:15" outlineLevel="1">
      <c r="A56" s="200"/>
      <c r="B56" s="169"/>
      <c r="C56" s="212"/>
      <c r="D56" s="159"/>
      <c r="E56" s="159"/>
      <c r="F56" s="159"/>
      <c r="G56" s="159"/>
      <c r="H56" s="159"/>
      <c r="I56" s="159"/>
      <c r="J56" s="159"/>
      <c r="K56" s="159"/>
      <c r="L56" s="159"/>
      <c r="M56" s="159"/>
      <c r="N56" s="153"/>
      <c r="O56" s="17"/>
    </row>
    <row r="57" spans="1:15" outlineLevel="1">
      <c r="A57" s="201"/>
      <c r="B57" s="158"/>
      <c r="C57" s="213"/>
      <c r="D57" s="159"/>
      <c r="E57" s="159"/>
      <c r="F57" s="159"/>
      <c r="G57" s="159"/>
      <c r="H57" s="159"/>
      <c r="I57" s="159"/>
      <c r="J57" s="159"/>
      <c r="K57" s="159"/>
      <c r="L57" s="159"/>
      <c r="M57" s="159"/>
      <c r="N57" s="153"/>
      <c r="O57" s="17"/>
    </row>
    <row r="58" spans="1:15">
      <c r="A58" s="16"/>
      <c r="B58" s="16"/>
      <c r="C58" s="16"/>
      <c r="D58" s="16"/>
      <c r="E58" s="16"/>
      <c r="F58" s="16"/>
      <c r="G58" s="16"/>
      <c r="H58" s="16"/>
      <c r="I58" s="16"/>
      <c r="J58" s="16"/>
      <c r="K58" s="16"/>
      <c r="L58" s="16"/>
      <c r="M58" s="16"/>
      <c r="N58" s="146"/>
      <c r="O58" s="17"/>
    </row>
    <row r="59" spans="1:15" ht="32.25" customHeight="1">
      <c r="A59" s="209" t="str">
        <f>'All 3-Aree rischio per processi'!A22</f>
        <v xml:space="preserve">B.05 Valutazione delle offerte </v>
      </c>
      <c r="B59" s="210"/>
      <c r="C59" s="210"/>
      <c r="D59" s="188"/>
      <c r="E59" s="24"/>
      <c r="F59" s="188"/>
      <c r="G59" s="25" t="str">
        <f>IF(B62=0,"--",IF(C62&lt;10,"Basso",IF(C62&lt;18,"Medio",IF(C62&lt;25.1,"Alto",""))))</f>
        <v>Basso</v>
      </c>
      <c r="H59" s="19">
        <f>C62</f>
        <v>3.5</v>
      </c>
      <c r="I59" s="16"/>
      <c r="J59" s="16"/>
      <c r="K59" s="16"/>
      <c r="L59" s="16"/>
      <c r="M59" s="16"/>
      <c r="N59" s="146"/>
      <c r="O59" s="17"/>
    </row>
    <row r="60" spans="1:15" ht="76.5" customHeight="1" outlineLevel="1">
      <c r="A60" s="199" t="str">
        <f>A59</f>
        <v xml:space="preserve">B.05 Valutazione delle offerte </v>
      </c>
      <c r="B60" s="202" t="s">
        <v>79</v>
      </c>
      <c r="C60" s="203"/>
      <c r="D60" s="186" t="s">
        <v>80</v>
      </c>
      <c r="E60" s="186" t="s">
        <v>81</v>
      </c>
      <c r="F60" s="186" t="s">
        <v>82</v>
      </c>
      <c r="G60" s="187" t="s">
        <v>83</v>
      </c>
      <c r="H60" s="197" t="s">
        <v>84</v>
      </c>
      <c r="I60" s="198"/>
      <c r="J60" s="198" t="s">
        <v>85</v>
      </c>
      <c r="K60" s="198"/>
      <c r="L60" s="196" t="s">
        <v>86</v>
      </c>
      <c r="M60" s="196" t="s">
        <v>87</v>
      </c>
      <c r="N60" s="198" t="s">
        <v>88</v>
      </c>
      <c r="O60" s="17"/>
    </row>
    <row r="61" spans="1:15" outlineLevel="1">
      <c r="A61" s="200"/>
      <c r="B61" s="204"/>
      <c r="C61" s="205"/>
      <c r="D61" s="141"/>
      <c r="E61" s="142"/>
      <c r="F61" s="141"/>
      <c r="G61" s="141"/>
      <c r="H61" s="143" t="s">
        <v>89</v>
      </c>
      <c r="I61" s="143" t="s">
        <v>90</v>
      </c>
      <c r="J61" s="143" t="s">
        <v>89</v>
      </c>
      <c r="K61" s="143" t="s">
        <v>90</v>
      </c>
      <c r="L61" s="197"/>
      <c r="M61" s="197"/>
      <c r="N61" s="198"/>
      <c r="O61" s="17"/>
    </row>
    <row r="62" spans="1:15" ht="178.5" outlineLevel="1">
      <c r="A62" s="200"/>
      <c r="B62" s="161" t="s">
        <v>91</v>
      </c>
      <c r="C62" s="211">
        <f>B63*B66</f>
        <v>3.5</v>
      </c>
      <c r="D62" s="148" t="s">
        <v>112</v>
      </c>
      <c r="E62" s="148" t="s">
        <v>209</v>
      </c>
      <c r="F62" s="159" t="s">
        <v>199</v>
      </c>
      <c r="G62" s="159" t="s">
        <v>4</v>
      </c>
      <c r="H62" s="105" t="s">
        <v>210</v>
      </c>
      <c r="I62" s="107" t="s">
        <v>211</v>
      </c>
      <c r="J62" s="147" t="s">
        <v>212</v>
      </c>
      <c r="K62" s="159"/>
      <c r="L62" s="150" t="s">
        <v>109</v>
      </c>
      <c r="M62" s="150" t="s">
        <v>97</v>
      </c>
      <c r="N62" s="151">
        <v>42369</v>
      </c>
      <c r="O62" s="17"/>
    </row>
    <row r="63" spans="1:15" ht="38.25" outlineLevel="1">
      <c r="A63" s="200"/>
      <c r="B63" s="155">
        <f>SUM('All 4 - B'!B154:B185)/5</f>
        <v>2.8</v>
      </c>
      <c r="C63" s="212"/>
      <c r="D63" s="159" t="s">
        <v>213</v>
      </c>
      <c r="E63" s="159" t="s">
        <v>214</v>
      </c>
      <c r="F63" s="159" t="s">
        <v>121</v>
      </c>
      <c r="G63" s="159" t="s">
        <v>4</v>
      </c>
      <c r="H63" s="105" t="s">
        <v>100</v>
      </c>
      <c r="I63" s="159"/>
      <c r="J63" s="147" t="s">
        <v>212</v>
      </c>
      <c r="K63" s="159"/>
      <c r="L63" s="150" t="s">
        <v>109</v>
      </c>
      <c r="M63" s="119" t="s">
        <v>215</v>
      </c>
      <c r="N63" s="166" t="s">
        <v>216</v>
      </c>
      <c r="O63" s="17"/>
    </row>
    <row r="64" spans="1:15" outlineLevel="1">
      <c r="A64" s="200"/>
      <c r="B64" s="169"/>
      <c r="C64" s="212"/>
      <c r="D64" s="159"/>
      <c r="E64" s="159"/>
      <c r="F64" s="159"/>
      <c r="G64" s="159"/>
      <c r="H64" s="159"/>
      <c r="I64" s="159"/>
      <c r="J64" s="159"/>
      <c r="K64" s="159"/>
      <c r="L64" s="159"/>
      <c r="M64" s="159"/>
      <c r="N64" s="153"/>
      <c r="O64" s="17"/>
    </row>
    <row r="65" spans="1:15" outlineLevel="1">
      <c r="A65" s="200"/>
      <c r="B65" s="169" t="s">
        <v>105</v>
      </c>
      <c r="C65" s="212"/>
      <c r="D65" s="159"/>
      <c r="E65" s="159"/>
      <c r="F65" s="159"/>
      <c r="G65" s="159"/>
      <c r="H65" s="159"/>
      <c r="I65" s="159"/>
      <c r="J65" s="159"/>
      <c r="K65" s="159"/>
      <c r="L65" s="159"/>
      <c r="M65" s="159"/>
      <c r="N65" s="153"/>
      <c r="O65" s="17"/>
    </row>
    <row r="66" spans="1:15" outlineLevel="1">
      <c r="A66" s="200"/>
      <c r="B66" s="156">
        <f>SUM('All 4 - B'!E154:E180)/4</f>
        <v>1.25</v>
      </c>
      <c r="C66" s="212"/>
      <c r="D66" s="159"/>
      <c r="E66" s="159"/>
      <c r="F66" s="159"/>
      <c r="G66" s="159"/>
      <c r="H66" s="159"/>
      <c r="I66" s="159"/>
      <c r="J66" s="159"/>
      <c r="K66" s="159"/>
      <c r="L66" s="159"/>
      <c r="M66" s="159"/>
      <c r="N66" s="153"/>
      <c r="O66" s="17"/>
    </row>
    <row r="67" spans="1:15" outlineLevel="1">
      <c r="A67" s="200"/>
      <c r="B67" s="169"/>
      <c r="C67" s="212"/>
      <c r="D67" s="159"/>
      <c r="E67" s="159"/>
      <c r="F67" s="159"/>
      <c r="G67" s="159"/>
      <c r="H67" s="159"/>
      <c r="I67" s="159"/>
      <c r="J67" s="159"/>
      <c r="K67" s="159"/>
      <c r="L67" s="159"/>
      <c r="M67" s="159"/>
      <c r="N67" s="153"/>
      <c r="O67" s="17"/>
    </row>
    <row r="68" spans="1:15" outlineLevel="1">
      <c r="A68" s="200"/>
      <c r="B68" s="162" t="s">
        <v>128</v>
      </c>
      <c r="C68" s="212"/>
      <c r="D68" s="159"/>
      <c r="E68" s="159"/>
      <c r="F68" s="159"/>
      <c r="G68" s="159"/>
      <c r="H68" s="159"/>
      <c r="I68" s="159"/>
      <c r="J68" s="159"/>
      <c r="K68" s="159"/>
      <c r="L68" s="159"/>
      <c r="M68" s="159"/>
      <c r="N68" s="153"/>
      <c r="O68" s="17"/>
    </row>
    <row r="69" spans="1:15" outlineLevel="1">
      <c r="A69" s="200"/>
      <c r="B69" s="157">
        <f>SUM('All 4 - B'!H154:H158)</f>
        <v>3</v>
      </c>
      <c r="C69" s="212"/>
      <c r="D69" s="159"/>
      <c r="E69" s="159"/>
      <c r="F69" s="159"/>
      <c r="G69" s="159"/>
      <c r="H69" s="159"/>
      <c r="I69" s="159"/>
      <c r="J69" s="159"/>
      <c r="K69" s="159"/>
      <c r="L69" s="159"/>
      <c r="M69" s="159"/>
      <c r="N69" s="153"/>
      <c r="O69" s="17"/>
    </row>
    <row r="70" spans="1:15" outlineLevel="1">
      <c r="A70" s="200"/>
      <c r="B70" s="169"/>
      <c r="C70" s="212"/>
      <c r="D70" s="159"/>
      <c r="E70" s="159"/>
      <c r="F70" s="159"/>
      <c r="G70" s="159"/>
      <c r="H70" s="159"/>
      <c r="I70" s="159"/>
      <c r="J70" s="159"/>
      <c r="K70" s="159"/>
      <c r="L70" s="159"/>
      <c r="M70" s="159"/>
      <c r="N70" s="153"/>
      <c r="O70" s="17"/>
    </row>
    <row r="71" spans="1:15" outlineLevel="1">
      <c r="A71" s="201"/>
      <c r="B71" s="158"/>
      <c r="C71" s="213"/>
      <c r="D71" s="159"/>
      <c r="E71" s="159"/>
      <c r="F71" s="159"/>
      <c r="G71" s="159"/>
      <c r="H71" s="159"/>
      <c r="I71" s="159"/>
      <c r="J71" s="159"/>
      <c r="K71" s="159"/>
      <c r="L71" s="159"/>
      <c r="M71" s="159"/>
      <c r="N71" s="153"/>
      <c r="O71" s="17"/>
    </row>
    <row r="72" spans="1:15">
      <c r="A72" s="16"/>
      <c r="B72" s="16"/>
      <c r="C72" s="16"/>
      <c r="D72" s="16"/>
      <c r="E72" s="16"/>
      <c r="F72" s="16"/>
      <c r="G72" s="16"/>
      <c r="H72" s="16"/>
      <c r="I72" s="16"/>
      <c r="J72" s="16"/>
      <c r="K72" s="16"/>
      <c r="L72" s="16"/>
      <c r="M72" s="16"/>
      <c r="N72" s="146"/>
      <c r="O72" s="17"/>
    </row>
    <row r="73" spans="1:15">
      <c r="A73" s="209" t="str">
        <f>'All 3-Aree rischio per processi'!A23</f>
        <v xml:space="preserve">B.06 Verifica dell’eventuale anomalia delle offerte </v>
      </c>
      <c r="B73" s="210"/>
      <c r="C73" s="210"/>
      <c r="D73" s="210"/>
      <c r="E73" s="24"/>
      <c r="F73" s="188"/>
      <c r="G73" s="25" t="str">
        <f>IF(B76=0,"--",IF(C76&lt;10,"Basso",IF(C76&lt;18,"Medio",IF(C76&lt;25.1,"Alto",""))))</f>
        <v>Basso</v>
      </c>
      <c r="H73" s="19">
        <f>C76</f>
        <v>3.5</v>
      </c>
      <c r="I73" s="16"/>
      <c r="J73" s="16"/>
      <c r="K73" s="16"/>
      <c r="L73" s="16"/>
      <c r="M73" s="16"/>
      <c r="N73" s="146"/>
      <c r="O73" s="17"/>
    </row>
    <row r="74" spans="1:15" ht="76.5" customHeight="1" outlineLevel="1">
      <c r="A74" s="199" t="str">
        <f>A73</f>
        <v xml:space="preserve">B.06 Verifica dell’eventuale anomalia delle offerte </v>
      </c>
      <c r="B74" s="202" t="s">
        <v>79</v>
      </c>
      <c r="C74" s="203"/>
      <c r="D74" s="186" t="s">
        <v>80</v>
      </c>
      <c r="E74" s="186" t="s">
        <v>81</v>
      </c>
      <c r="F74" s="186" t="s">
        <v>82</v>
      </c>
      <c r="G74" s="187" t="s">
        <v>83</v>
      </c>
      <c r="H74" s="197" t="s">
        <v>84</v>
      </c>
      <c r="I74" s="198"/>
      <c r="J74" s="198" t="s">
        <v>85</v>
      </c>
      <c r="K74" s="198"/>
      <c r="L74" s="196" t="s">
        <v>86</v>
      </c>
      <c r="M74" s="196" t="s">
        <v>87</v>
      </c>
      <c r="N74" s="198" t="s">
        <v>88</v>
      </c>
      <c r="O74" s="17"/>
    </row>
    <row r="75" spans="1:15" outlineLevel="1">
      <c r="A75" s="200"/>
      <c r="B75" s="204"/>
      <c r="C75" s="205"/>
      <c r="D75" s="141"/>
      <c r="E75" s="142"/>
      <c r="F75" s="141"/>
      <c r="G75" s="141"/>
      <c r="H75" s="143" t="s">
        <v>89</v>
      </c>
      <c r="I75" s="143" t="s">
        <v>90</v>
      </c>
      <c r="J75" s="143" t="s">
        <v>89</v>
      </c>
      <c r="K75" s="143" t="s">
        <v>90</v>
      </c>
      <c r="L75" s="197"/>
      <c r="M75" s="197"/>
      <c r="N75" s="198"/>
      <c r="O75" s="17"/>
    </row>
    <row r="76" spans="1:15" ht="90" customHeight="1" outlineLevel="1">
      <c r="A76" s="200"/>
      <c r="B76" s="161" t="s">
        <v>91</v>
      </c>
      <c r="C76" s="211">
        <f>B77*B80</f>
        <v>3.5</v>
      </c>
      <c r="D76" s="148" t="s">
        <v>217</v>
      </c>
      <c r="E76" s="148" t="s">
        <v>218</v>
      </c>
      <c r="F76" s="148" t="s">
        <v>108</v>
      </c>
      <c r="G76" s="148" t="s">
        <v>4</v>
      </c>
      <c r="H76" s="148" t="s">
        <v>191</v>
      </c>
      <c r="I76" s="148"/>
      <c r="J76" s="105" t="s">
        <v>129</v>
      </c>
      <c r="K76" s="148"/>
      <c r="L76" s="150" t="s">
        <v>109</v>
      </c>
      <c r="M76" s="119" t="s">
        <v>219</v>
      </c>
      <c r="N76" s="166" t="s">
        <v>220</v>
      </c>
      <c r="O76" s="17"/>
    </row>
    <row r="77" spans="1:15" ht="78.75" customHeight="1" outlineLevel="1">
      <c r="A77" s="200"/>
      <c r="B77" s="155">
        <f>SUM('All 4 - B'!B191:B222)/5</f>
        <v>2.8</v>
      </c>
      <c r="C77" s="212"/>
      <c r="D77" s="148" t="s">
        <v>221</v>
      </c>
      <c r="E77" s="148" t="s">
        <v>222</v>
      </c>
      <c r="F77" s="148" t="s">
        <v>223</v>
      </c>
      <c r="G77" s="148" t="s">
        <v>4</v>
      </c>
      <c r="H77" s="105" t="s">
        <v>151</v>
      </c>
      <c r="I77" s="148"/>
      <c r="J77" s="105" t="s">
        <v>129</v>
      </c>
      <c r="K77" s="148"/>
      <c r="L77" s="150" t="s">
        <v>109</v>
      </c>
      <c r="M77" s="119" t="s">
        <v>219</v>
      </c>
      <c r="N77" s="166" t="s">
        <v>224</v>
      </c>
      <c r="O77" s="17"/>
    </row>
    <row r="78" spans="1:15" outlineLevel="1">
      <c r="A78" s="200"/>
      <c r="B78" s="169"/>
      <c r="C78" s="212"/>
      <c r="D78" s="159"/>
      <c r="E78" s="159"/>
      <c r="F78" s="159"/>
      <c r="G78" s="159"/>
      <c r="H78" s="159"/>
      <c r="I78" s="159"/>
      <c r="J78" s="159"/>
      <c r="K78" s="159"/>
      <c r="L78" s="159"/>
      <c r="M78" s="159"/>
      <c r="N78" s="153"/>
      <c r="O78" s="17"/>
    </row>
    <row r="79" spans="1:15" outlineLevel="1">
      <c r="A79" s="200"/>
      <c r="B79" s="169" t="s">
        <v>105</v>
      </c>
      <c r="C79" s="212"/>
      <c r="D79" s="159"/>
      <c r="E79" s="159"/>
      <c r="F79" s="159"/>
      <c r="G79" s="159"/>
      <c r="H79" s="159"/>
      <c r="I79" s="159"/>
      <c r="J79" s="159"/>
      <c r="K79" s="159"/>
      <c r="L79" s="159"/>
      <c r="M79" s="159"/>
      <c r="N79" s="153"/>
      <c r="O79" s="17"/>
    </row>
    <row r="80" spans="1:15" outlineLevel="1">
      <c r="A80" s="200"/>
      <c r="B80" s="156">
        <f>SUM('All 4 - B'!E191:E217)/4</f>
        <v>1.25</v>
      </c>
      <c r="C80" s="212"/>
      <c r="D80" s="159"/>
      <c r="E80" s="159"/>
      <c r="F80" s="159"/>
      <c r="G80" s="159"/>
      <c r="H80" s="159"/>
      <c r="I80" s="159"/>
      <c r="J80" s="159"/>
      <c r="K80" s="159"/>
      <c r="L80" s="159"/>
      <c r="M80" s="159"/>
      <c r="N80" s="153"/>
      <c r="O80" s="17"/>
    </row>
    <row r="81" spans="1:15" outlineLevel="1">
      <c r="A81" s="200"/>
      <c r="B81" s="169"/>
      <c r="C81" s="212"/>
      <c r="D81" s="159"/>
      <c r="E81" s="159"/>
      <c r="F81" s="159"/>
      <c r="G81" s="159"/>
      <c r="H81" s="159"/>
      <c r="I81" s="159"/>
      <c r="J81" s="159"/>
      <c r="K81" s="159"/>
      <c r="L81" s="159"/>
      <c r="M81" s="159"/>
      <c r="N81" s="153"/>
      <c r="O81" s="17"/>
    </row>
    <row r="82" spans="1:15" outlineLevel="1">
      <c r="A82" s="200"/>
      <c r="B82" s="162" t="s">
        <v>128</v>
      </c>
      <c r="C82" s="212"/>
      <c r="D82" s="159"/>
      <c r="E82" s="159"/>
      <c r="F82" s="159"/>
      <c r="G82" s="159"/>
      <c r="H82" s="159"/>
      <c r="I82" s="159"/>
      <c r="J82" s="159"/>
      <c r="K82" s="159"/>
      <c r="L82" s="159"/>
      <c r="M82" s="159"/>
      <c r="N82" s="153"/>
      <c r="O82" s="17"/>
    </row>
    <row r="83" spans="1:15" outlineLevel="1">
      <c r="A83" s="200"/>
      <c r="B83" s="157">
        <f>SUM('All 4 - B'!H191:H195)</f>
        <v>4</v>
      </c>
      <c r="C83" s="212"/>
      <c r="D83" s="159"/>
      <c r="E83" s="159"/>
      <c r="F83" s="159"/>
      <c r="G83" s="159"/>
      <c r="H83" s="159"/>
      <c r="I83" s="159"/>
      <c r="J83" s="159"/>
      <c r="K83" s="159"/>
      <c r="L83" s="159"/>
      <c r="M83" s="159"/>
      <c r="N83" s="153"/>
      <c r="O83" s="17"/>
    </row>
    <row r="84" spans="1:15" outlineLevel="1">
      <c r="A84" s="200"/>
      <c r="B84" s="169"/>
      <c r="C84" s="212"/>
      <c r="D84" s="159"/>
      <c r="E84" s="159"/>
      <c r="F84" s="159"/>
      <c r="G84" s="159"/>
      <c r="H84" s="159"/>
      <c r="I84" s="159"/>
      <c r="J84" s="159"/>
      <c r="K84" s="159"/>
      <c r="L84" s="159"/>
      <c r="M84" s="159"/>
      <c r="N84" s="153"/>
      <c r="O84" s="17"/>
    </row>
    <row r="85" spans="1:15" outlineLevel="1">
      <c r="A85" s="201"/>
      <c r="B85" s="158"/>
      <c r="C85" s="213"/>
      <c r="D85" s="159"/>
      <c r="E85" s="159"/>
      <c r="F85" s="159"/>
      <c r="G85" s="159"/>
      <c r="H85" s="159"/>
      <c r="I85" s="159"/>
      <c r="J85" s="159"/>
      <c r="K85" s="159"/>
      <c r="L85" s="159"/>
      <c r="M85" s="159"/>
      <c r="N85" s="153"/>
      <c r="O85" s="17"/>
    </row>
    <row r="86" spans="1:15">
      <c r="A86" s="16"/>
      <c r="B86" s="16"/>
      <c r="C86" s="16"/>
      <c r="D86" s="16"/>
      <c r="E86" s="16"/>
      <c r="F86" s="16"/>
      <c r="G86" s="16"/>
      <c r="H86" s="16"/>
      <c r="I86" s="16"/>
      <c r="J86" s="16"/>
      <c r="K86" s="16"/>
      <c r="L86" s="16"/>
      <c r="M86" s="16"/>
      <c r="N86" s="146"/>
      <c r="O86" s="17"/>
    </row>
    <row r="87" spans="1:15">
      <c r="A87" s="209" t="str">
        <f>'All 3-Aree rischio per processi'!A24</f>
        <v>B.07 Procedure negoziate</v>
      </c>
      <c r="B87" s="210"/>
      <c r="C87" s="210"/>
      <c r="D87" s="210"/>
      <c r="E87" s="24"/>
      <c r="F87" s="188"/>
      <c r="G87" s="25" t="str">
        <f>IF(B90=0,"--",IF(C90&lt;10,"Basso",IF(C90&lt;18,"Medio",IF(C90&lt;25.1,"Alto",""))))</f>
        <v>Basso</v>
      </c>
      <c r="H87" s="19">
        <f>C90</f>
        <v>3.75</v>
      </c>
      <c r="I87" s="16"/>
      <c r="J87" s="16"/>
      <c r="K87" s="16"/>
      <c r="L87" s="16"/>
      <c r="M87" s="16"/>
      <c r="N87" s="146"/>
      <c r="O87" s="17"/>
    </row>
    <row r="88" spans="1:15" ht="76.5" customHeight="1" outlineLevel="1">
      <c r="A88" s="199" t="str">
        <f>A87</f>
        <v>B.07 Procedure negoziate</v>
      </c>
      <c r="B88" s="202" t="s">
        <v>79</v>
      </c>
      <c r="C88" s="203"/>
      <c r="D88" s="186" t="s">
        <v>80</v>
      </c>
      <c r="E88" s="186" t="s">
        <v>81</v>
      </c>
      <c r="F88" s="186" t="s">
        <v>82</v>
      </c>
      <c r="G88" s="187" t="s">
        <v>83</v>
      </c>
      <c r="H88" s="197" t="s">
        <v>84</v>
      </c>
      <c r="I88" s="198"/>
      <c r="J88" s="198" t="s">
        <v>85</v>
      </c>
      <c r="K88" s="198"/>
      <c r="L88" s="196" t="s">
        <v>86</v>
      </c>
      <c r="M88" s="196" t="s">
        <v>87</v>
      </c>
      <c r="N88" s="198" t="s">
        <v>88</v>
      </c>
      <c r="O88" s="17"/>
    </row>
    <row r="89" spans="1:15" outlineLevel="1">
      <c r="A89" s="200"/>
      <c r="B89" s="204"/>
      <c r="C89" s="205"/>
      <c r="D89" s="141"/>
      <c r="E89" s="142"/>
      <c r="F89" s="141"/>
      <c r="G89" s="141"/>
      <c r="H89" s="143" t="s">
        <v>89</v>
      </c>
      <c r="I89" s="143" t="s">
        <v>90</v>
      </c>
      <c r="J89" s="143" t="s">
        <v>89</v>
      </c>
      <c r="K89" s="143" t="s">
        <v>90</v>
      </c>
      <c r="L89" s="197"/>
      <c r="M89" s="197"/>
      <c r="N89" s="198"/>
      <c r="O89" s="17"/>
    </row>
    <row r="90" spans="1:15" ht="76.5" outlineLevel="1">
      <c r="A90" s="200"/>
      <c r="B90" s="161" t="s">
        <v>91</v>
      </c>
      <c r="C90" s="211">
        <f>B91*B94</f>
        <v>3.75</v>
      </c>
      <c r="D90" s="148" t="s">
        <v>225</v>
      </c>
      <c r="E90" s="148" t="s">
        <v>194</v>
      </c>
      <c r="F90" s="159" t="s">
        <v>121</v>
      </c>
      <c r="G90" s="159" t="s">
        <v>4</v>
      </c>
      <c r="H90" s="159" t="s">
        <v>100</v>
      </c>
      <c r="I90" s="159"/>
      <c r="J90" s="112" t="s">
        <v>102</v>
      </c>
      <c r="K90" s="159"/>
      <c r="L90" s="150" t="s">
        <v>109</v>
      </c>
      <c r="M90" s="119" t="s">
        <v>195</v>
      </c>
      <c r="N90" s="166" t="s">
        <v>226</v>
      </c>
      <c r="O90" s="17"/>
    </row>
    <row r="91" spans="1:15" outlineLevel="1">
      <c r="A91" s="200"/>
      <c r="B91" s="155">
        <f>SUM('All 4 - B'!B228:B259)/5</f>
        <v>3</v>
      </c>
      <c r="C91" s="212"/>
      <c r="D91" s="159"/>
      <c r="E91" s="159"/>
      <c r="F91" s="159"/>
      <c r="G91" s="159"/>
      <c r="H91" s="159"/>
      <c r="I91" s="159"/>
      <c r="J91" s="159"/>
      <c r="K91" s="159"/>
      <c r="L91" s="159"/>
      <c r="M91" s="159"/>
      <c r="N91" s="153"/>
      <c r="O91" s="17"/>
    </row>
    <row r="92" spans="1:15" outlineLevel="1">
      <c r="A92" s="200"/>
      <c r="B92" s="169"/>
      <c r="C92" s="212"/>
      <c r="D92" s="159"/>
      <c r="E92" s="159"/>
      <c r="F92" s="159"/>
      <c r="G92" s="159"/>
      <c r="H92" s="159"/>
      <c r="I92" s="159"/>
      <c r="J92" s="159"/>
      <c r="K92" s="159"/>
      <c r="L92" s="159"/>
      <c r="M92" s="159"/>
      <c r="N92" s="153"/>
      <c r="O92" s="17"/>
    </row>
    <row r="93" spans="1:15" outlineLevel="1">
      <c r="A93" s="200"/>
      <c r="B93" s="169" t="s">
        <v>105</v>
      </c>
      <c r="C93" s="212"/>
      <c r="D93" s="159"/>
      <c r="E93" s="159"/>
      <c r="F93" s="159"/>
      <c r="G93" s="159"/>
      <c r="H93" s="159"/>
      <c r="I93" s="159"/>
      <c r="J93" s="159"/>
      <c r="K93" s="159"/>
      <c r="L93" s="159"/>
      <c r="M93" s="159"/>
      <c r="N93" s="153"/>
      <c r="O93" s="17"/>
    </row>
    <row r="94" spans="1:15" outlineLevel="1">
      <c r="A94" s="200"/>
      <c r="B94" s="156">
        <f>SUM('All 4 - B'!E228:E254)/4</f>
        <v>1.25</v>
      </c>
      <c r="C94" s="212"/>
      <c r="D94" s="159"/>
      <c r="E94" s="159"/>
      <c r="F94" s="159"/>
      <c r="G94" s="159"/>
      <c r="H94" s="159"/>
      <c r="I94" s="159"/>
      <c r="J94" s="159"/>
      <c r="K94" s="159"/>
      <c r="L94" s="159"/>
      <c r="M94" s="159"/>
      <c r="N94" s="153"/>
      <c r="O94" s="17"/>
    </row>
    <row r="95" spans="1:15" outlineLevel="1">
      <c r="A95" s="200"/>
      <c r="B95" s="169"/>
      <c r="C95" s="212"/>
      <c r="D95" s="159"/>
      <c r="E95" s="159"/>
      <c r="F95" s="159"/>
      <c r="G95" s="159"/>
      <c r="H95" s="159"/>
      <c r="I95" s="159"/>
      <c r="J95" s="159"/>
      <c r="K95" s="159"/>
      <c r="L95" s="159"/>
      <c r="M95" s="159"/>
      <c r="N95" s="153"/>
      <c r="O95" s="17"/>
    </row>
    <row r="96" spans="1:15" outlineLevel="1">
      <c r="A96" s="200"/>
      <c r="B96" s="162" t="s">
        <v>128</v>
      </c>
      <c r="C96" s="212"/>
      <c r="D96" s="159"/>
      <c r="E96" s="159"/>
      <c r="F96" s="159"/>
      <c r="G96" s="159"/>
      <c r="H96" s="159"/>
      <c r="I96" s="159"/>
      <c r="J96" s="159"/>
      <c r="K96" s="159"/>
      <c r="L96" s="159"/>
      <c r="M96" s="159"/>
      <c r="N96" s="153"/>
      <c r="O96" s="17"/>
    </row>
    <row r="97" spans="1:15" outlineLevel="1">
      <c r="A97" s="200"/>
      <c r="B97" s="157">
        <f>SUM('All 4 - B'!H228:H232)</f>
        <v>4</v>
      </c>
      <c r="C97" s="212"/>
      <c r="D97" s="159"/>
      <c r="E97" s="159"/>
      <c r="F97" s="159"/>
      <c r="G97" s="159"/>
      <c r="H97" s="159"/>
      <c r="I97" s="159"/>
      <c r="J97" s="159"/>
      <c r="K97" s="159"/>
      <c r="L97" s="159"/>
      <c r="M97" s="159"/>
      <c r="N97" s="153"/>
      <c r="O97" s="17"/>
    </row>
    <row r="98" spans="1:15" outlineLevel="1">
      <c r="A98" s="200"/>
      <c r="B98" s="169"/>
      <c r="C98" s="212"/>
      <c r="D98" s="159"/>
      <c r="E98" s="159"/>
      <c r="F98" s="159"/>
      <c r="G98" s="159"/>
      <c r="H98" s="159"/>
      <c r="I98" s="159"/>
      <c r="J98" s="159"/>
      <c r="K98" s="159"/>
      <c r="L98" s="159"/>
      <c r="M98" s="159"/>
      <c r="N98" s="153"/>
      <c r="O98" s="17"/>
    </row>
    <row r="99" spans="1:15" outlineLevel="1">
      <c r="A99" s="201"/>
      <c r="B99" s="158"/>
      <c r="C99" s="213"/>
      <c r="D99" s="159"/>
      <c r="E99" s="159"/>
      <c r="F99" s="159"/>
      <c r="G99" s="159"/>
      <c r="H99" s="159"/>
      <c r="I99" s="159"/>
      <c r="J99" s="159"/>
      <c r="K99" s="159"/>
      <c r="L99" s="159"/>
      <c r="M99" s="159"/>
      <c r="N99" s="153"/>
      <c r="O99" s="17"/>
    </row>
    <row r="100" spans="1:15">
      <c r="A100" s="16"/>
      <c r="B100" s="16"/>
      <c r="C100" s="16"/>
      <c r="D100" s="16"/>
      <c r="E100" s="16"/>
      <c r="F100" s="16"/>
      <c r="G100" s="16"/>
      <c r="H100" s="16"/>
      <c r="I100" s="16"/>
      <c r="J100" s="16"/>
      <c r="K100" s="16"/>
      <c r="L100" s="16"/>
      <c r="M100" s="16"/>
      <c r="N100" s="146"/>
      <c r="O100" s="17"/>
    </row>
    <row r="101" spans="1:15">
      <c r="A101" s="209" t="str">
        <f>'All 3-Aree rischio per processi'!A25</f>
        <v>B.08 Affidamenti diretti</v>
      </c>
      <c r="B101" s="210"/>
      <c r="C101" s="210"/>
      <c r="D101" s="210"/>
      <c r="E101" s="24"/>
      <c r="F101" s="188"/>
      <c r="G101" s="25" t="str">
        <f>IF(B104=0,"--",IF(C104&lt;10,"Basso",IF(C104&lt;18,"Medio",IF(C104&lt;25.1,"Alto",""))))</f>
        <v>Basso</v>
      </c>
      <c r="H101" s="19">
        <f>C104</f>
        <v>4.5</v>
      </c>
      <c r="I101" s="16"/>
      <c r="J101" s="16"/>
      <c r="K101" s="16"/>
      <c r="L101" s="16"/>
      <c r="M101" s="16"/>
      <c r="N101" s="146"/>
      <c r="O101" s="17"/>
    </row>
    <row r="102" spans="1:15" ht="76.5" customHeight="1" outlineLevel="1">
      <c r="A102" s="199" t="str">
        <f>A101</f>
        <v>B.08 Affidamenti diretti</v>
      </c>
      <c r="B102" s="202" t="s">
        <v>79</v>
      </c>
      <c r="C102" s="203"/>
      <c r="D102" s="186" t="s">
        <v>80</v>
      </c>
      <c r="E102" s="186" t="s">
        <v>81</v>
      </c>
      <c r="F102" s="186" t="s">
        <v>82</v>
      </c>
      <c r="G102" s="187" t="s">
        <v>83</v>
      </c>
      <c r="H102" s="197" t="s">
        <v>84</v>
      </c>
      <c r="I102" s="198"/>
      <c r="J102" s="198" t="s">
        <v>85</v>
      </c>
      <c r="K102" s="198"/>
      <c r="L102" s="196" t="s">
        <v>86</v>
      </c>
      <c r="M102" s="196" t="s">
        <v>87</v>
      </c>
      <c r="N102" s="198" t="s">
        <v>88</v>
      </c>
      <c r="O102" s="17"/>
    </row>
    <row r="103" spans="1:15" outlineLevel="1">
      <c r="A103" s="200"/>
      <c r="B103" s="204"/>
      <c r="C103" s="205"/>
      <c r="D103" s="141"/>
      <c r="E103" s="142"/>
      <c r="F103" s="141"/>
      <c r="G103" s="141"/>
      <c r="H103" s="143" t="s">
        <v>89</v>
      </c>
      <c r="I103" s="143" t="s">
        <v>90</v>
      </c>
      <c r="J103" s="143" t="s">
        <v>89</v>
      </c>
      <c r="K103" s="143" t="s">
        <v>90</v>
      </c>
      <c r="L103" s="197"/>
      <c r="M103" s="197"/>
      <c r="N103" s="198"/>
      <c r="O103" s="17"/>
    </row>
    <row r="104" spans="1:15" ht="101.25" customHeight="1" outlineLevel="1">
      <c r="A104" s="200"/>
      <c r="B104" s="161" t="s">
        <v>91</v>
      </c>
      <c r="C104" s="211">
        <f>B105*B108</f>
        <v>4.5</v>
      </c>
      <c r="D104" s="159" t="s">
        <v>225</v>
      </c>
      <c r="E104" s="148" t="s">
        <v>194</v>
      </c>
      <c r="F104" s="159" t="s">
        <v>121</v>
      </c>
      <c r="G104" s="159" t="s">
        <v>4</v>
      </c>
      <c r="H104" s="159" t="s">
        <v>100</v>
      </c>
      <c r="I104" s="159"/>
      <c r="J104" s="112" t="s">
        <v>102</v>
      </c>
      <c r="K104" s="159"/>
      <c r="L104" s="150" t="s">
        <v>109</v>
      </c>
      <c r="M104" s="119" t="s">
        <v>195</v>
      </c>
      <c r="N104" s="166" t="s">
        <v>226</v>
      </c>
      <c r="O104" s="17"/>
    </row>
    <row r="105" spans="1:15" ht="89.25" outlineLevel="1">
      <c r="A105" s="200"/>
      <c r="B105" s="155">
        <f>SUM('All 4 - B'!B265:B296)/5</f>
        <v>3.6</v>
      </c>
      <c r="C105" s="212"/>
      <c r="D105" s="159" t="s">
        <v>227</v>
      </c>
      <c r="E105" s="148" t="s">
        <v>228</v>
      </c>
      <c r="F105" s="159" t="s">
        <v>229</v>
      </c>
      <c r="G105" s="159" t="s">
        <v>4</v>
      </c>
      <c r="H105" s="149" t="s">
        <v>230</v>
      </c>
      <c r="I105" s="159"/>
      <c r="J105" s="112" t="s">
        <v>102</v>
      </c>
      <c r="K105" s="159"/>
      <c r="L105" s="150" t="s">
        <v>109</v>
      </c>
      <c r="M105" s="119" t="s">
        <v>231</v>
      </c>
      <c r="N105" s="166" t="s">
        <v>232</v>
      </c>
      <c r="O105" s="17"/>
    </row>
    <row r="106" spans="1:15" outlineLevel="1">
      <c r="A106" s="200"/>
      <c r="B106" s="169"/>
      <c r="C106" s="212"/>
      <c r="D106" s="159"/>
      <c r="E106" s="159"/>
      <c r="F106" s="159"/>
      <c r="G106" s="159"/>
      <c r="H106" s="105"/>
      <c r="I106" s="159"/>
      <c r="J106" s="159"/>
      <c r="K106" s="159"/>
      <c r="L106" s="159"/>
      <c r="M106" s="159"/>
      <c r="N106" s="153"/>
      <c r="O106" s="17"/>
    </row>
    <row r="107" spans="1:15" outlineLevel="1">
      <c r="A107" s="200"/>
      <c r="B107" s="169" t="s">
        <v>105</v>
      </c>
      <c r="C107" s="212"/>
      <c r="D107" s="159"/>
      <c r="E107" s="159"/>
      <c r="F107" s="159"/>
      <c r="G107" s="159"/>
      <c r="H107" s="159"/>
      <c r="I107" s="159"/>
      <c r="J107" s="159"/>
      <c r="K107" s="159"/>
      <c r="L107" s="159"/>
      <c r="M107" s="159"/>
      <c r="N107" s="153"/>
      <c r="O107" s="17"/>
    </row>
    <row r="108" spans="1:15" outlineLevel="1">
      <c r="A108" s="200"/>
      <c r="B108" s="156">
        <f>SUM('All 4 - B'!E265:E291)/4</f>
        <v>1.25</v>
      </c>
      <c r="C108" s="212"/>
      <c r="D108" s="159"/>
      <c r="E108" s="159"/>
      <c r="F108" s="159"/>
      <c r="G108" s="159"/>
      <c r="H108" s="159"/>
      <c r="I108" s="159"/>
      <c r="J108" s="159"/>
      <c r="K108" s="159"/>
      <c r="L108" s="159"/>
      <c r="M108" s="159"/>
      <c r="N108" s="153"/>
      <c r="O108" s="17"/>
    </row>
    <row r="109" spans="1:15" outlineLevel="1">
      <c r="A109" s="200"/>
      <c r="B109" s="169"/>
      <c r="C109" s="212"/>
      <c r="D109" s="159"/>
      <c r="E109" s="159"/>
      <c r="F109" s="159"/>
      <c r="G109" s="159"/>
      <c r="H109" s="159"/>
      <c r="I109" s="159"/>
      <c r="J109" s="159"/>
      <c r="K109" s="159"/>
      <c r="L109" s="159"/>
      <c r="M109" s="159"/>
      <c r="N109" s="153"/>
      <c r="O109" s="17"/>
    </row>
    <row r="110" spans="1:15" outlineLevel="1">
      <c r="A110" s="200"/>
      <c r="B110" s="162" t="s">
        <v>128</v>
      </c>
      <c r="C110" s="212"/>
      <c r="D110" s="159"/>
      <c r="E110" s="159"/>
      <c r="F110" s="159"/>
      <c r="G110" s="159"/>
      <c r="H110" s="159"/>
      <c r="I110" s="159"/>
      <c r="J110" s="159"/>
      <c r="K110" s="159"/>
      <c r="L110" s="159"/>
      <c r="M110" s="159"/>
      <c r="N110" s="153"/>
      <c r="O110" s="17"/>
    </row>
    <row r="111" spans="1:15" outlineLevel="1">
      <c r="A111" s="200"/>
      <c r="B111" s="157">
        <f>SUM('All 4 - B'!H265:H269)</f>
        <v>4</v>
      </c>
      <c r="C111" s="212"/>
      <c r="D111" s="159"/>
      <c r="E111" s="159"/>
      <c r="F111" s="159"/>
      <c r="G111" s="159"/>
      <c r="H111" s="159"/>
      <c r="I111" s="159"/>
      <c r="J111" s="159"/>
      <c r="K111" s="159"/>
      <c r="L111" s="159"/>
      <c r="M111" s="159"/>
      <c r="N111" s="153"/>
      <c r="O111" s="17"/>
    </row>
    <row r="112" spans="1:15" outlineLevel="1">
      <c r="A112" s="200"/>
      <c r="B112" s="169"/>
      <c r="C112" s="212"/>
      <c r="D112" s="159"/>
      <c r="E112" s="159"/>
      <c r="F112" s="159"/>
      <c r="G112" s="159"/>
      <c r="H112" s="159"/>
      <c r="I112" s="159"/>
      <c r="J112" s="159"/>
      <c r="K112" s="159"/>
      <c r="L112" s="159"/>
      <c r="M112" s="159"/>
      <c r="N112" s="153"/>
      <c r="O112" s="17"/>
    </row>
    <row r="113" spans="1:15" outlineLevel="1">
      <c r="A113" s="201"/>
      <c r="B113" s="30"/>
      <c r="C113" s="126"/>
      <c r="D113" s="26"/>
      <c r="E113" s="26"/>
      <c r="F113" s="26"/>
      <c r="G113" s="26"/>
      <c r="H113" s="26"/>
      <c r="I113" s="26"/>
      <c r="J113" s="26"/>
      <c r="K113" s="26"/>
      <c r="L113" s="26"/>
      <c r="M113" s="26"/>
      <c r="N113" s="2"/>
      <c r="O113" s="17"/>
    </row>
    <row r="114" spans="1:15">
      <c r="A114" s="16"/>
      <c r="B114" s="16"/>
      <c r="C114" s="16"/>
      <c r="D114" s="16"/>
      <c r="E114" s="16"/>
      <c r="F114" s="16"/>
      <c r="G114" s="16"/>
      <c r="H114" s="16"/>
      <c r="I114" s="16"/>
      <c r="J114" s="16"/>
      <c r="K114" s="16"/>
      <c r="L114" s="16"/>
      <c r="M114" s="16"/>
      <c r="N114" s="146"/>
      <c r="O114" s="17"/>
    </row>
    <row r="115" spans="1:15">
      <c r="A115" s="209" t="str">
        <f>'All 3-Aree rischio per processi'!A26</f>
        <v>B.09 Revoca del bando</v>
      </c>
      <c r="B115" s="210"/>
      <c r="C115" s="210"/>
      <c r="D115" s="210"/>
      <c r="E115" s="24"/>
      <c r="F115" s="188"/>
      <c r="G115" s="25" t="str">
        <f>IF(B118=0,"--",IF(C118&lt;10,"Basso",IF(C118&lt;18,"Medio",IF(C118&lt;25.1,"Alto",""))))</f>
        <v>Basso</v>
      </c>
      <c r="H115" s="19">
        <f>C118</f>
        <v>4</v>
      </c>
      <c r="I115" s="16"/>
      <c r="J115" s="16"/>
      <c r="K115" s="16"/>
      <c r="L115" s="16"/>
      <c r="M115" s="16"/>
      <c r="N115" s="146"/>
      <c r="O115" s="17"/>
    </row>
    <row r="116" spans="1:15" ht="76.5" customHeight="1" outlineLevel="1">
      <c r="A116" s="199" t="str">
        <f>A115</f>
        <v>B.09 Revoca del bando</v>
      </c>
      <c r="B116" s="202" t="s">
        <v>79</v>
      </c>
      <c r="C116" s="203"/>
      <c r="D116" s="186" t="s">
        <v>80</v>
      </c>
      <c r="E116" s="186" t="s">
        <v>81</v>
      </c>
      <c r="F116" s="186" t="s">
        <v>82</v>
      </c>
      <c r="G116" s="187" t="s">
        <v>83</v>
      </c>
      <c r="H116" s="197" t="s">
        <v>84</v>
      </c>
      <c r="I116" s="198"/>
      <c r="J116" s="198" t="s">
        <v>85</v>
      </c>
      <c r="K116" s="198"/>
      <c r="L116" s="196" t="s">
        <v>86</v>
      </c>
      <c r="M116" s="196" t="s">
        <v>87</v>
      </c>
      <c r="N116" s="198" t="s">
        <v>88</v>
      </c>
      <c r="O116" s="17"/>
    </row>
    <row r="117" spans="1:15" outlineLevel="1">
      <c r="A117" s="200"/>
      <c r="B117" s="204"/>
      <c r="C117" s="205"/>
      <c r="D117" s="141"/>
      <c r="E117" s="142"/>
      <c r="F117" s="141"/>
      <c r="G117" s="141"/>
      <c r="H117" s="143" t="s">
        <v>89</v>
      </c>
      <c r="I117" s="143" t="s">
        <v>90</v>
      </c>
      <c r="J117" s="143" t="s">
        <v>89</v>
      </c>
      <c r="K117" s="143" t="s">
        <v>90</v>
      </c>
      <c r="L117" s="197"/>
      <c r="M117" s="197"/>
      <c r="N117" s="198"/>
      <c r="O117" s="17"/>
    </row>
    <row r="118" spans="1:15" ht="89.25" outlineLevel="1">
      <c r="A118" s="200"/>
      <c r="B118" s="161" t="s">
        <v>91</v>
      </c>
      <c r="C118" s="211">
        <f>B119*B122</f>
        <v>4</v>
      </c>
      <c r="D118" s="159" t="s">
        <v>233</v>
      </c>
      <c r="E118" s="159" t="s">
        <v>234</v>
      </c>
      <c r="F118" s="159" t="s">
        <v>121</v>
      </c>
      <c r="G118" s="159" t="s">
        <v>4</v>
      </c>
      <c r="H118" s="159" t="s">
        <v>100</v>
      </c>
      <c r="I118" s="159"/>
      <c r="J118" s="112" t="s">
        <v>102</v>
      </c>
      <c r="K118" s="159"/>
      <c r="L118" s="150" t="s">
        <v>109</v>
      </c>
      <c r="M118" s="119" t="s">
        <v>235</v>
      </c>
      <c r="N118" s="166" t="s">
        <v>226</v>
      </c>
      <c r="O118" s="17"/>
    </row>
    <row r="119" spans="1:15" outlineLevel="1">
      <c r="A119" s="200"/>
      <c r="B119" s="155">
        <f>SUM('All 4 - B'!B302:B333)/5</f>
        <v>3.2</v>
      </c>
      <c r="C119" s="212"/>
      <c r="D119" s="159"/>
      <c r="E119" s="159"/>
      <c r="F119" s="159"/>
      <c r="G119" s="159"/>
      <c r="H119" s="159"/>
      <c r="I119" s="159"/>
      <c r="J119" s="159"/>
      <c r="K119" s="159"/>
      <c r="L119" s="159"/>
      <c r="M119" s="159"/>
      <c r="N119" s="153"/>
      <c r="O119" s="17"/>
    </row>
    <row r="120" spans="1:15" outlineLevel="1">
      <c r="A120" s="200"/>
      <c r="B120" s="169"/>
      <c r="C120" s="212"/>
      <c r="D120" s="159"/>
      <c r="E120" s="159"/>
      <c r="F120" s="159"/>
      <c r="G120" s="159"/>
      <c r="H120" s="159"/>
      <c r="I120" s="159"/>
      <c r="J120" s="159"/>
      <c r="K120" s="159"/>
      <c r="L120" s="159"/>
      <c r="M120" s="159"/>
      <c r="N120" s="153"/>
      <c r="O120" s="17"/>
    </row>
    <row r="121" spans="1:15" outlineLevel="1">
      <c r="A121" s="200"/>
      <c r="B121" s="169" t="s">
        <v>105</v>
      </c>
      <c r="C121" s="212"/>
      <c r="D121" s="159"/>
      <c r="E121" s="159"/>
      <c r="F121" s="159"/>
      <c r="G121" s="159"/>
      <c r="H121" s="159"/>
      <c r="I121" s="159"/>
      <c r="J121" s="159"/>
      <c r="K121" s="159"/>
      <c r="L121" s="159"/>
      <c r="M121" s="159"/>
      <c r="N121" s="153"/>
      <c r="O121" s="17"/>
    </row>
    <row r="122" spans="1:15" outlineLevel="1">
      <c r="A122" s="200"/>
      <c r="B122" s="156">
        <f>SUM('All 4 - B'!E302:E328)/4</f>
        <v>1.25</v>
      </c>
      <c r="C122" s="212"/>
      <c r="D122" s="159"/>
      <c r="E122" s="159"/>
      <c r="F122" s="159"/>
      <c r="G122" s="159"/>
      <c r="H122" s="159"/>
      <c r="I122" s="159"/>
      <c r="J122" s="159"/>
      <c r="K122" s="159"/>
      <c r="L122" s="159"/>
      <c r="M122" s="159"/>
      <c r="N122" s="153"/>
      <c r="O122" s="17"/>
    </row>
    <row r="123" spans="1:15" outlineLevel="1">
      <c r="A123" s="200"/>
      <c r="B123" s="169"/>
      <c r="C123" s="212"/>
      <c r="D123" s="159"/>
      <c r="E123" s="159"/>
      <c r="F123" s="159"/>
      <c r="G123" s="159"/>
      <c r="H123" s="159"/>
      <c r="I123" s="159"/>
      <c r="J123" s="159"/>
      <c r="K123" s="159"/>
      <c r="L123" s="159"/>
      <c r="M123" s="159"/>
      <c r="N123" s="153"/>
      <c r="O123" s="17"/>
    </row>
    <row r="124" spans="1:15" outlineLevel="1">
      <c r="A124" s="200"/>
      <c r="B124" s="162" t="s">
        <v>128</v>
      </c>
      <c r="C124" s="212"/>
      <c r="D124" s="159"/>
      <c r="E124" s="159"/>
      <c r="F124" s="159"/>
      <c r="G124" s="159"/>
      <c r="H124" s="159"/>
      <c r="I124" s="159"/>
      <c r="J124" s="159"/>
      <c r="K124" s="159"/>
      <c r="L124" s="159"/>
      <c r="M124" s="159"/>
      <c r="N124" s="153"/>
      <c r="O124" s="17"/>
    </row>
    <row r="125" spans="1:15" outlineLevel="1">
      <c r="A125" s="200"/>
      <c r="B125" s="157">
        <f>SUM('All 4 - B'!H302:H306)</f>
        <v>4</v>
      </c>
      <c r="C125" s="212"/>
      <c r="D125" s="159"/>
      <c r="E125" s="159"/>
      <c r="F125" s="159"/>
      <c r="G125" s="159"/>
      <c r="H125" s="159"/>
      <c r="I125" s="159"/>
      <c r="J125" s="159"/>
      <c r="K125" s="159"/>
      <c r="L125" s="159"/>
      <c r="M125" s="159"/>
      <c r="N125" s="153"/>
      <c r="O125" s="17"/>
    </row>
    <row r="126" spans="1:15" outlineLevel="1">
      <c r="A126" s="200"/>
      <c r="B126" s="169"/>
      <c r="C126" s="212"/>
      <c r="D126" s="159"/>
      <c r="E126" s="159"/>
      <c r="F126" s="159"/>
      <c r="G126" s="159"/>
      <c r="H126" s="159"/>
      <c r="I126" s="159"/>
      <c r="J126" s="159"/>
      <c r="K126" s="159"/>
      <c r="L126" s="159"/>
      <c r="M126" s="159"/>
      <c r="N126" s="153"/>
      <c r="O126" s="17"/>
    </row>
    <row r="127" spans="1:15" outlineLevel="1">
      <c r="A127" s="201"/>
      <c r="B127" s="158"/>
      <c r="C127" s="213"/>
      <c r="D127" s="159"/>
      <c r="E127" s="159"/>
      <c r="F127" s="159"/>
      <c r="G127" s="159"/>
      <c r="H127" s="159"/>
      <c r="I127" s="159"/>
      <c r="J127" s="159"/>
      <c r="K127" s="159"/>
      <c r="L127" s="159"/>
      <c r="M127" s="159"/>
      <c r="N127" s="153"/>
      <c r="O127" s="17"/>
    </row>
    <row r="128" spans="1:15">
      <c r="A128" s="16"/>
      <c r="B128" s="16"/>
      <c r="C128" s="16"/>
      <c r="D128" s="16"/>
      <c r="E128" s="16"/>
      <c r="F128" s="16"/>
      <c r="G128" s="16"/>
      <c r="H128" s="16"/>
      <c r="I128" s="16"/>
      <c r="J128" s="16"/>
      <c r="K128" s="16"/>
      <c r="L128" s="16"/>
      <c r="M128" s="16"/>
      <c r="N128" s="146"/>
      <c r="O128" s="17"/>
    </row>
    <row r="129" spans="1:15">
      <c r="A129" s="209" t="str">
        <f>'All 3-Aree rischio per processi'!A27</f>
        <v>B.10 Redazione del cronoprogramma</v>
      </c>
      <c r="B129" s="210"/>
      <c r="C129" s="210"/>
      <c r="D129" s="210"/>
      <c r="E129" s="24"/>
      <c r="F129" s="188"/>
      <c r="G129" s="25" t="str">
        <f>IF(B132=0,"--",IF(C132&lt;10,"Basso",IF(C132&lt;18,"Medio",IF(C132&lt;25.1,"Alto",""))))</f>
        <v>Basso</v>
      </c>
      <c r="H129" s="19">
        <f>C132</f>
        <v>4.25</v>
      </c>
      <c r="I129" s="16"/>
      <c r="J129" s="16"/>
      <c r="K129" s="16"/>
      <c r="L129" s="16"/>
      <c r="M129" s="16"/>
      <c r="N129" s="146"/>
      <c r="O129" s="17"/>
    </row>
    <row r="130" spans="1:15" ht="76.5" customHeight="1" outlineLevel="1">
      <c r="A130" s="199" t="str">
        <f>A129</f>
        <v>B.10 Redazione del cronoprogramma</v>
      </c>
      <c r="B130" s="202" t="s">
        <v>79</v>
      </c>
      <c r="C130" s="203"/>
      <c r="D130" s="186" t="s">
        <v>80</v>
      </c>
      <c r="E130" s="186" t="s">
        <v>81</v>
      </c>
      <c r="F130" s="186" t="s">
        <v>82</v>
      </c>
      <c r="G130" s="187" t="s">
        <v>83</v>
      </c>
      <c r="H130" s="197" t="s">
        <v>84</v>
      </c>
      <c r="I130" s="198"/>
      <c r="J130" s="198" t="s">
        <v>85</v>
      </c>
      <c r="K130" s="198"/>
      <c r="L130" s="196" t="s">
        <v>86</v>
      </c>
      <c r="M130" s="196" t="s">
        <v>87</v>
      </c>
      <c r="N130" s="198" t="s">
        <v>88</v>
      </c>
      <c r="O130" s="17"/>
    </row>
    <row r="131" spans="1:15" outlineLevel="1">
      <c r="A131" s="200"/>
      <c r="B131" s="204"/>
      <c r="C131" s="205"/>
      <c r="D131" s="141"/>
      <c r="E131" s="142"/>
      <c r="F131" s="141"/>
      <c r="G131" s="141"/>
      <c r="H131" s="143" t="s">
        <v>89</v>
      </c>
      <c r="I131" s="143" t="s">
        <v>90</v>
      </c>
      <c r="J131" s="143" t="s">
        <v>89</v>
      </c>
      <c r="K131" s="143" t="s">
        <v>90</v>
      </c>
      <c r="L131" s="197"/>
      <c r="M131" s="197"/>
      <c r="N131" s="198"/>
      <c r="O131" s="17"/>
    </row>
    <row r="132" spans="1:15" ht="63.75" outlineLevel="1">
      <c r="A132" s="200"/>
      <c r="B132" s="161" t="s">
        <v>91</v>
      </c>
      <c r="C132" s="211">
        <f>B133*B136</f>
        <v>4.25</v>
      </c>
      <c r="D132" s="159" t="s">
        <v>236</v>
      </c>
      <c r="E132" s="159" t="s">
        <v>237</v>
      </c>
      <c r="F132" s="159" t="s">
        <v>108</v>
      </c>
      <c r="G132" s="159" t="s">
        <v>4</v>
      </c>
      <c r="H132" s="159" t="s">
        <v>100</v>
      </c>
      <c r="I132" s="159"/>
      <c r="J132" s="112" t="s">
        <v>102</v>
      </c>
      <c r="K132" s="159"/>
      <c r="L132" s="150" t="s">
        <v>109</v>
      </c>
      <c r="M132" s="119" t="s">
        <v>207</v>
      </c>
      <c r="N132" s="166" t="s">
        <v>226</v>
      </c>
      <c r="O132" s="17"/>
    </row>
    <row r="133" spans="1:15" outlineLevel="1">
      <c r="A133" s="200"/>
      <c r="B133" s="155">
        <f>SUM('All 4 - B'!B339:B370)/5</f>
        <v>3.4</v>
      </c>
      <c r="C133" s="212"/>
      <c r="D133" s="159"/>
      <c r="E133" s="159"/>
      <c r="F133" s="159"/>
      <c r="G133" s="159"/>
      <c r="H133" s="159"/>
      <c r="I133" s="159"/>
      <c r="J133" s="159"/>
      <c r="K133" s="159"/>
      <c r="L133" s="159"/>
      <c r="M133" s="159"/>
      <c r="N133" s="153"/>
      <c r="O133" s="17"/>
    </row>
    <row r="134" spans="1:15" outlineLevel="1">
      <c r="A134" s="200"/>
      <c r="B134" s="169"/>
      <c r="C134" s="212"/>
      <c r="D134" s="159"/>
      <c r="E134" s="159"/>
      <c r="F134" s="159"/>
      <c r="G134" s="159"/>
      <c r="H134" s="159"/>
      <c r="I134" s="159"/>
      <c r="J134" s="159"/>
      <c r="K134" s="159"/>
      <c r="L134" s="159"/>
      <c r="M134" s="159"/>
      <c r="N134" s="153"/>
      <c r="O134" s="17"/>
    </row>
    <row r="135" spans="1:15" outlineLevel="1">
      <c r="A135" s="200"/>
      <c r="B135" s="169" t="s">
        <v>105</v>
      </c>
      <c r="C135" s="212"/>
      <c r="D135" s="159"/>
      <c r="E135" s="159"/>
      <c r="F135" s="159"/>
      <c r="G135" s="159"/>
      <c r="H135" s="159"/>
      <c r="I135" s="159"/>
      <c r="J135" s="159"/>
      <c r="K135" s="159"/>
      <c r="L135" s="159"/>
      <c r="M135" s="159"/>
      <c r="N135" s="153"/>
      <c r="O135" s="17"/>
    </row>
    <row r="136" spans="1:15" outlineLevel="1">
      <c r="A136" s="200"/>
      <c r="B136" s="156">
        <f>SUM('All 4 - B'!E339:E365)/4</f>
        <v>1.25</v>
      </c>
      <c r="C136" s="212"/>
      <c r="D136" s="159"/>
      <c r="E136" s="159"/>
      <c r="F136" s="159"/>
      <c r="G136" s="159"/>
      <c r="H136" s="159"/>
      <c r="I136" s="159"/>
      <c r="J136" s="159"/>
      <c r="K136" s="159"/>
      <c r="L136" s="159"/>
      <c r="M136" s="159"/>
      <c r="N136" s="153"/>
      <c r="O136" s="17"/>
    </row>
    <row r="137" spans="1:15" outlineLevel="1">
      <c r="A137" s="200"/>
      <c r="B137" s="169"/>
      <c r="C137" s="212"/>
      <c r="D137" s="159"/>
      <c r="E137" s="159"/>
      <c r="F137" s="159"/>
      <c r="G137" s="159"/>
      <c r="H137" s="159"/>
      <c r="I137" s="159"/>
      <c r="J137" s="159"/>
      <c r="K137" s="159"/>
      <c r="L137" s="159"/>
      <c r="M137" s="159"/>
      <c r="N137" s="153"/>
      <c r="O137" s="17"/>
    </row>
    <row r="138" spans="1:15" outlineLevel="1">
      <c r="A138" s="200"/>
      <c r="B138" s="162" t="s">
        <v>128</v>
      </c>
      <c r="C138" s="212"/>
      <c r="D138" s="159"/>
      <c r="E138" s="159"/>
      <c r="F138" s="159"/>
      <c r="G138" s="159"/>
      <c r="H138" s="159"/>
      <c r="I138" s="159"/>
      <c r="J138" s="159"/>
      <c r="K138" s="159"/>
      <c r="L138" s="159"/>
      <c r="M138" s="159"/>
      <c r="N138" s="153"/>
      <c r="O138" s="17"/>
    </row>
    <row r="139" spans="1:15" outlineLevel="1">
      <c r="A139" s="200"/>
      <c r="B139" s="157">
        <f>SUM('All 4 - B'!H339:H343)</f>
        <v>4</v>
      </c>
      <c r="C139" s="212"/>
      <c r="D139" s="159"/>
      <c r="E139" s="159"/>
      <c r="F139" s="159"/>
      <c r="G139" s="159"/>
      <c r="H139" s="159"/>
      <c r="I139" s="159"/>
      <c r="J139" s="159"/>
      <c r="K139" s="159"/>
      <c r="L139" s="159"/>
      <c r="M139" s="159"/>
      <c r="N139" s="153"/>
      <c r="O139" s="17"/>
    </row>
    <row r="140" spans="1:15" outlineLevel="1">
      <c r="A140" s="200"/>
      <c r="B140" s="169"/>
      <c r="C140" s="212"/>
      <c r="D140" s="159"/>
      <c r="E140" s="159"/>
      <c r="F140" s="159"/>
      <c r="G140" s="159"/>
      <c r="H140" s="159"/>
      <c r="I140" s="159"/>
      <c r="J140" s="159"/>
      <c r="K140" s="159"/>
      <c r="L140" s="159"/>
      <c r="M140" s="159"/>
      <c r="N140" s="153"/>
      <c r="O140" s="17"/>
    </row>
    <row r="141" spans="1:15" outlineLevel="1">
      <c r="A141" s="201"/>
      <c r="B141" s="158"/>
      <c r="C141" s="213"/>
      <c r="D141" s="159"/>
      <c r="E141" s="159"/>
      <c r="F141" s="159"/>
      <c r="G141" s="159"/>
      <c r="H141" s="159"/>
      <c r="I141" s="159"/>
      <c r="J141" s="159"/>
      <c r="K141" s="159"/>
      <c r="L141" s="159"/>
      <c r="M141" s="159"/>
      <c r="N141" s="153"/>
      <c r="O141" s="17"/>
    </row>
    <row r="142" spans="1:15">
      <c r="A142" s="16"/>
      <c r="B142" s="16"/>
      <c r="C142" s="16"/>
      <c r="D142" s="16"/>
      <c r="E142" s="16"/>
      <c r="F142" s="16"/>
      <c r="G142" s="16"/>
      <c r="H142" s="16"/>
      <c r="I142" s="16"/>
      <c r="J142" s="16"/>
      <c r="K142" s="16"/>
      <c r="L142" s="16"/>
      <c r="M142" s="16"/>
      <c r="N142" s="146"/>
      <c r="O142" s="17"/>
    </row>
    <row r="143" spans="1:15">
      <c r="A143" s="209" t="str">
        <f>'All 3-Aree rischio per processi'!A28</f>
        <v>B.11 Varianti in corso di esecuzione del contratto</v>
      </c>
      <c r="B143" s="210"/>
      <c r="C143" s="210"/>
      <c r="D143" s="210"/>
      <c r="E143" s="24"/>
      <c r="F143" s="188"/>
      <c r="G143" s="25" t="str">
        <f>IF(B146=0,"--",IF(C146&lt;10,"Basso",IF(C146&lt;18,"Medio",IF(C146&lt;25.1,"Alto",""))))</f>
        <v>Basso</v>
      </c>
      <c r="H143" s="19">
        <f>C146</f>
        <v>3.5</v>
      </c>
      <c r="I143" s="16"/>
      <c r="J143" s="16"/>
      <c r="K143" s="16"/>
      <c r="L143" s="16"/>
      <c r="M143" s="16"/>
      <c r="N143" s="146"/>
      <c r="O143" s="17"/>
    </row>
    <row r="144" spans="1:15" ht="76.5" customHeight="1" outlineLevel="1">
      <c r="A144" s="199" t="str">
        <f>A143</f>
        <v>B.11 Varianti in corso di esecuzione del contratto</v>
      </c>
      <c r="B144" s="202" t="s">
        <v>79</v>
      </c>
      <c r="C144" s="203"/>
      <c r="D144" s="186" t="s">
        <v>80</v>
      </c>
      <c r="E144" s="186" t="s">
        <v>81</v>
      </c>
      <c r="F144" s="186" t="s">
        <v>82</v>
      </c>
      <c r="G144" s="187" t="s">
        <v>83</v>
      </c>
      <c r="H144" s="197" t="s">
        <v>84</v>
      </c>
      <c r="I144" s="198"/>
      <c r="J144" s="198" t="s">
        <v>85</v>
      </c>
      <c r="K144" s="198"/>
      <c r="L144" s="196" t="s">
        <v>86</v>
      </c>
      <c r="M144" s="196" t="s">
        <v>87</v>
      </c>
      <c r="N144" s="198" t="s">
        <v>88</v>
      </c>
      <c r="O144" s="17"/>
    </row>
    <row r="145" spans="1:15" outlineLevel="1">
      <c r="A145" s="200"/>
      <c r="B145" s="204"/>
      <c r="C145" s="205"/>
      <c r="D145" s="141"/>
      <c r="E145" s="142"/>
      <c r="F145" s="141"/>
      <c r="G145" s="141"/>
      <c r="H145" s="143" t="s">
        <v>89</v>
      </c>
      <c r="I145" s="143" t="s">
        <v>90</v>
      </c>
      <c r="J145" s="143" t="s">
        <v>89</v>
      </c>
      <c r="K145" s="143" t="s">
        <v>90</v>
      </c>
      <c r="L145" s="197"/>
      <c r="M145" s="197"/>
      <c r="N145" s="198"/>
      <c r="O145" s="17"/>
    </row>
    <row r="146" spans="1:15" ht="38.25" outlineLevel="1">
      <c r="A146" s="200"/>
      <c r="B146" s="161" t="s">
        <v>91</v>
      </c>
      <c r="C146" s="211">
        <f>B147*B150</f>
        <v>3.5</v>
      </c>
      <c r="D146" s="159" t="s">
        <v>238</v>
      </c>
      <c r="E146" s="159" t="s">
        <v>239</v>
      </c>
      <c r="F146" s="159" t="s">
        <v>223</v>
      </c>
      <c r="G146" s="159" t="s">
        <v>4</v>
      </c>
      <c r="H146" s="159" t="s">
        <v>100</v>
      </c>
      <c r="I146" s="159"/>
      <c r="J146" s="112" t="s">
        <v>102</v>
      </c>
      <c r="K146" s="159"/>
      <c r="L146" s="150" t="s">
        <v>109</v>
      </c>
      <c r="M146" s="119" t="s">
        <v>207</v>
      </c>
      <c r="N146" s="166" t="s">
        <v>226</v>
      </c>
      <c r="O146" s="17"/>
    </row>
    <row r="147" spans="1:15" outlineLevel="1">
      <c r="A147" s="200"/>
      <c r="B147" s="155">
        <f>SUM('All 4 - B'!B376:B407)/5</f>
        <v>2.8</v>
      </c>
      <c r="C147" s="212"/>
      <c r="D147" s="159"/>
      <c r="E147" s="159"/>
      <c r="F147" s="159"/>
      <c r="G147" s="159"/>
      <c r="H147" s="159"/>
      <c r="I147" s="159"/>
      <c r="J147" s="159"/>
      <c r="K147" s="159"/>
      <c r="L147" s="159"/>
      <c r="M147" s="159"/>
      <c r="N147" s="153"/>
      <c r="O147" s="17"/>
    </row>
    <row r="148" spans="1:15" outlineLevel="1">
      <c r="A148" s="200"/>
      <c r="B148" s="169"/>
      <c r="C148" s="212"/>
      <c r="D148" s="159"/>
      <c r="E148" s="159"/>
      <c r="F148" s="159"/>
      <c r="G148" s="159"/>
      <c r="H148" s="159"/>
      <c r="I148" s="159"/>
      <c r="J148" s="159"/>
      <c r="K148" s="159"/>
      <c r="L148" s="159"/>
      <c r="M148" s="159"/>
      <c r="N148" s="153"/>
      <c r="O148" s="17"/>
    </row>
    <row r="149" spans="1:15" outlineLevel="1">
      <c r="A149" s="200"/>
      <c r="B149" s="169" t="s">
        <v>105</v>
      </c>
      <c r="C149" s="212"/>
      <c r="D149" s="159"/>
      <c r="E149" s="159"/>
      <c r="F149" s="159"/>
      <c r="G149" s="159"/>
      <c r="H149" s="159"/>
      <c r="I149" s="159"/>
      <c r="J149" s="159"/>
      <c r="K149" s="159"/>
      <c r="L149" s="159"/>
      <c r="M149" s="159"/>
      <c r="N149" s="153"/>
      <c r="O149" s="17"/>
    </row>
    <row r="150" spans="1:15" outlineLevel="1">
      <c r="A150" s="200"/>
      <c r="B150" s="156">
        <f>SUM('All 4 - B'!E376:E402)/4</f>
        <v>1.25</v>
      </c>
      <c r="C150" s="212"/>
      <c r="D150" s="159"/>
      <c r="E150" s="159"/>
      <c r="F150" s="159"/>
      <c r="G150" s="159"/>
      <c r="H150" s="159"/>
      <c r="I150" s="159"/>
      <c r="J150" s="159"/>
      <c r="K150" s="159"/>
      <c r="L150" s="159"/>
      <c r="M150" s="159"/>
      <c r="N150" s="153"/>
      <c r="O150" s="17"/>
    </row>
    <row r="151" spans="1:15" outlineLevel="1">
      <c r="A151" s="200"/>
      <c r="B151" s="169"/>
      <c r="C151" s="212"/>
      <c r="D151" s="159"/>
      <c r="E151" s="159"/>
      <c r="F151" s="159"/>
      <c r="G151" s="159"/>
      <c r="H151" s="159"/>
      <c r="I151" s="159"/>
      <c r="J151" s="159"/>
      <c r="K151" s="159"/>
      <c r="L151" s="159"/>
      <c r="M151" s="159"/>
      <c r="N151" s="153"/>
      <c r="O151" s="17"/>
    </row>
    <row r="152" spans="1:15" outlineLevel="1">
      <c r="A152" s="200"/>
      <c r="B152" s="162" t="s">
        <v>128</v>
      </c>
      <c r="C152" s="212"/>
      <c r="D152" s="159"/>
      <c r="E152" s="159"/>
      <c r="F152" s="159"/>
      <c r="G152" s="159"/>
      <c r="H152" s="159"/>
      <c r="I152" s="159"/>
      <c r="J152" s="159"/>
      <c r="K152" s="159"/>
      <c r="L152" s="159"/>
      <c r="M152" s="159"/>
      <c r="N152" s="153"/>
      <c r="O152" s="17"/>
    </row>
    <row r="153" spans="1:15" outlineLevel="1">
      <c r="A153" s="200"/>
      <c r="B153" s="157">
        <f>SUM('All 4 - B'!H376:H380)</f>
        <v>4</v>
      </c>
      <c r="C153" s="212"/>
      <c r="D153" s="159"/>
      <c r="E153" s="159"/>
      <c r="F153" s="159"/>
      <c r="G153" s="159"/>
      <c r="H153" s="159"/>
      <c r="I153" s="159"/>
      <c r="J153" s="159"/>
      <c r="K153" s="159"/>
      <c r="L153" s="159"/>
      <c r="M153" s="159"/>
      <c r="N153" s="153"/>
      <c r="O153" s="17"/>
    </row>
    <row r="154" spans="1:15" outlineLevel="1">
      <c r="A154" s="200"/>
      <c r="B154" s="169"/>
      <c r="C154" s="212"/>
      <c r="D154" s="159"/>
      <c r="E154" s="159"/>
      <c r="F154" s="159"/>
      <c r="G154" s="159"/>
      <c r="H154" s="159"/>
      <c r="I154" s="159"/>
      <c r="J154" s="159"/>
      <c r="K154" s="159"/>
      <c r="L154" s="159"/>
      <c r="M154" s="159"/>
      <c r="N154" s="153"/>
      <c r="O154" s="17"/>
    </row>
    <row r="155" spans="1:15" outlineLevel="1">
      <c r="A155" s="201"/>
      <c r="B155" s="158"/>
      <c r="C155" s="213"/>
      <c r="D155" s="159"/>
      <c r="E155" s="159"/>
      <c r="F155" s="159"/>
      <c r="G155" s="159"/>
      <c r="H155" s="159"/>
      <c r="I155" s="159"/>
      <c r="J155" s="159"/>
      <c r="K155" s="159"/>
      <c r="L155" s="159"/>
      <c r="M155" s="159"/>
      <c r="N155" s="153"/>
      <c r="O155" s="17"/>
    </row>
    <row r="156" spans="1:15">
      <c r="A156" s="16"/>
      <c r="B156" s="16"/>
      <c r="C156" s="16"/>
      <c r="D156" s="16"/>
      <c r="E156" s="16"/>
      <c r="F156" s="16"/>
      <c r="G156" s="16"/>
      <c r="H156" s="16"/>
      <c r="I156" s="16"/>
      <c r="J156" s="16"/>
      <c r="K156" s="16"/>
      <c r="L156" s="16"/>
      <c r="M156" s="16"/>
      <c r="N156" s="146"/>
      <c r="O156" s="17"/>
    </row>
    <row r="157" spans="1:15">
      <c r="A157" s="209" t="str">
        <f>'All 3-Aree rischio per processi'!A29</f>
        <v>B.12 Subappalto</v>
      </c>
      <c r="B157" s="210"/>
      <c r="C157" s="210"/>
      <c r="D157" s="210"/>
      <c r="E157" s="24"/>
      <c r="F157" s="188"/>
      <c r="G157" s="25" t="str">
        <f>IF(B160=0,"--",IF(C160&lt;10,"Basso",IF(C160&lt;18,"Medio",IF(C160&lt;25.1,"Alto",""))))</f>
        <v>Basso</v>
      </c>
      <c r="H157" s="19">
        <f>C160</f>
        <v>3.5</v>
      </c>
      <c r="I157" s="16"/>
      <c r="J157" s="16"/>
      <c r="K157" s="16"/>
      <c r="L157" s="16"/>
      <c r="M157" s="16"/>
      <c r="N157" s="146"/>
      <c r="O157" s="17"/>
    </row>
    <row r="158" spans="1:15" ht="76.5" customHeight="1" outlineLevel="1">
      <c r="A158" s="199" t="str">
        <f>A157</f>
        <v>B.12 Subappalto</v>
      </c>
      <c r="B158" s="202" t="s">
        <v>79</v>
      </c>
      <c r="C158" s="203"/>
      <c r="D158" s="186" t="s">
        <v>80</v>
      </c>
      <c r="E158" s="186" t="s">
        <v>81</v>
      </c>
      <c r="F158" s="186" t="s">
        <v>82</v>
      </c>
      <c r="G158" s="187" t="s">
        <v>83</v>
      </c>
      <c r="H158" s="197" t="s">
        <v>84</v>
      </c>
      <c r="I158" s="198"/>
      <c r="J158" s="198" t="s">
        <v>85</v>
      </c>
      <c r="K158" s="198"/>
      <c r="L158" s="196" t="s">
        <v>86</v>
      </c>
      <c r="M158" s="196" t="s">
        <v>87</v>
      </c>
      <c r="N158" s="198" t="s">
        <v>88</v>
      </c>
      <c r="O158" s="17"/>
    </row>
    <row r="159" spans="1:15" outlineLevel="1">
      <c r="A159" s="200"/>
      <c r="B159" s="204"/>
      <c r="C159" s="205"/>
      <c r="D159" s="141"/>
      <c r="E159" s="142"/>
      <c r="F159" s="141"/>
      <c r="G159" s="141"/>
      <c r="H159" s="143" t="s">
        <v>89</v>
      </c>
      <c r="I159" s="143" t="s">
        <v>90</v>
      </c>
      <c r="J159" s="143" t="s">
        <v>89</v>
      </c>
      <c r="K159" s="143" t="s">
        <v>90</v>
      </c>
      <c r="L159" s="197"/>
      <c r="M159" s="197"/>
      <c r="N159" s="198"/>
      <c r="O159" s="17"/>
    </row>
    <row r="160" spans="1:15" ht="127.5" customHeight="1" outlineLevel="1">
      <c r="A160" s="200"/>
      <c r="B160" s="161" t="s">
        <v>91</v>
      </c>
      <c r="C160" s="211">
        <f>B161*B164</f>
        <v>3.5</v>
      </c>
      <c r="D160" s="159" t="s">
        <v>240</v>
      </c>
      <c r="E160" s="159" t="s">
        <v>241</v>
      </c>
      <c r="F160" s="159" t="s">
        <v>94</v>
      </c>
      <c r="G160" s="159" t="s">
        <v>4</v>
      </c>
      <c r="H160" s="159" t="s">
        <v>100</v>
      </c>
      <c r="I160" s="159"/>
      <c r="J160" s="112" t="s">
        <v>102</v>
      </c>
      <c r="K160" s="159"/>
      <c r="L160" s="150" t="s">
        <v>109</v>
      </c>
      <c r="M160" s="119" t="s">
        <v>207</v>
      </c>
      <c r="N160" s="166" t="s">
        <v>226</v>
      </c>
      <c r="O160" s="17"/>
    </row>
    <row r="161" spans="1:15" outlineLevel="1">
      <c r="A161" s="200"/>
      <c r="B161" s="155">
        <f>SUM('All 4 - B'!B413:B444)/5</f>
        <v>2.8</v>
      </c>
      <c r="C161" s="212"/>
      <c r="D161" s="159"/>
      <c r="E161" s="159"/>
      <c r="F161" s="159"/>
      <c r="G161" s="159"/>
      <c r="H161" s="159"/>
      <c r="I161" s="159"/>
      <c r="J161" s="159"/>
      <c r="K161" s="159"/>
      <c r="L161" s="159"/>
      <c r="M161" s="159"/>
      <c r="N161" s="153"/>
      <c r="O161" s="17"/>
    </row>
    <row r="162" spans="1:15" outlineLevel="1">
      <c r="A162" s="200"/>
      <c r="B162" s="169"/>
      <c r="C162" s="212"/>
      <c r="D162" s="159"/>
      <c r="E162" s="159"/>
      <c r="F162" s="159"/>
      <c r="G162" s="159"/>
      <c r="H162" s="159"/>
      <c r="I162" s="159"/>
      <c r="J162" s="159"/>
      <c r="K162" s="159"/>
      <c r="L162" s="159"/>
      <c r="M162" s="159"/>
      <c r="N162" s="153"/>
      <c r="O162" s="17"/>
    </row>
    <row r="163" spans="1:15" outlineLevel="1">
      <c r="A163" s="200"/>
      <c r="B163" s="169" t="s">
        <v>105</v>
      </c>
      <c r="C163" s="212"/>
      <c r="D163" s="159"/>
      <c r="E163" s="159"/>
      <c r="F163" s="159"/>
      <c r="G163" s="159"/>
      <c r="H163" s="159"/>
      <c r="I163" s="159"/>
      <c r="J163" s="159"/>
      <c r="K163" s="159"/>
      <c r="L163" s="159"/>
      <c r="M163" s="159"/>
      <c r="N163" s="153"/>
      <c r="O163" s="17"/>
    </row>
    <row r="164" spans="1:15" outlineLevel="1">
      <c r="A164" s="200"/>
      <c r="B164" s="156">
        <f>SUM('All 4 - B'!E413:E439)/4</f>
        <v>1.25</v>
      </c>
      <c r="C164" s="212"/>
      <c r="D164" s="159"/>
      <c r="E164" s="159"/>
      <c r="F164" s="159"/>
      <c r="G164" s="159"/>
      <c r="H164" s="159"/>
      <c r="I164" s="159"/>
      <c r="J164" s="159"/>
      <c r="K164" s="159"/>
      <c r="L164" s="159"/>
      <c r="M164" s="159"/>
      <c r="N164" s="153"/>
      <c r="O164" s="17"/>
    </row>
    <row r="165" spans="1:15" outlineLevel="1">
      <c r="A165" s="200"/>
      <c r="B165" s="169"/>
      <c r="C165" s="212"/>
      <c r="D165" s="159"/>
      <c r="E165" s="159"/>
      <c r="F165" s="159"/>
      <c r="G165" s="159"/>
      <c r="H165" s="159"/>
      <c r="I165" s="159"/>
      <c r="J165" s="159"/>
      <c r="K165" s="159"/>
      <c r="L165" s="159"/>
      <c r="M165" s="159"/>
      <c r="N165" s="153"/>
      <c r="O165" s="17"/>
    </row>
    <row r="166" spans="1:15" outlineLevel="1">
      <c r="A166" s="200"/>
      <c r="B166" s="162" t="s">
        <v>128</v>
      </c>
      <c r="C166" s="212"/>
      <c r="D166" s="159"/>
      <c r="E166" s="159"/>
      <c r="F166" s="159"/>
      <c r="G166" s="159"/>
      <c r="H166" s="159"/>
      <c r="I166" s="159"/>
      <c r="J166" s="159"/>
      <c r="K166" s="159"/>
      <c r="L166" s="159"/>
      <c r="M166" s="159"/>
      <c r="N166" s="153"/>
      <c r="O166" s="17"/>
    </row>
    <row r="167" spans="1:15" outlineLevel="1">
      <c r="A167" s="200"/>
      <c r="B167" s="157">
        <f>SUM('All 4 - B'!H413:H417)</f>
        <v>4</v>
      </c>
      <c r="C167" s="212"/>
      <c r="D167" s="159"/>
      <c r="E167" s="159"/>
      <c r="F167" s="159"/>
      <c r="G167" s="159"/>
      <c r="H167" s="159"/>
      <c r="I167" s="159"/>
      <c r="J167" s="159"/>
      <c r="K167" s="159"/>
      <c r="L167" s="159"/>
      <c r="M167" s="159"/>
      <c r="N167" s="153"/>
      <c r="O167" s="17"/>
    </row>
    <row r="168" spans="1:15" outlineLevel="1">
      <c r="A168" s="200"/>
      <c r="B168" s="169"/>
      <c r="C168" s="212"/>
      <c r="D168" s="159"/>
      <c r="E168" s="159"/>
      <c r="F168" s="159"/>
      <c r="G168" s="159"/>
      <c r="H168" s="159"/>
      <c r="I168" s="159"/>
      <c r="J168" s="159"/>
      <c r="K168" s="159"/>
      <c r="L168" s="159"/>
      <c r="M168" s="159"/>
      <c r="N168" s="153"/>
      <c r="O168" s="17"/>
    </row>
    <row r="169" spans="1:15" outlineLevel="1">
      <c r="A169" s="201"/>
      <c r="B169" s="158"/>
      <c r="C169" s="213"/>
      <c r="D169" s="159"/>
      <c r="E169" s="159"/>
      <c r="F169" s="159"/>
      <c r="G169" s="159"/>
      <c r="H169" s="159"/>
      <c r="I169" s="159"/>
      <c r="J169" s="159"/>
      <c r="K169" s="159"/>
      <c r="L169" s="159"/>
      <c r="M169" s="159"/>
      <c r="N169" s="153"/>
      <c r="O169" s="17"/>
    </row>
    <row r="170" spans="1:15">
      <c r="A170" s="16"/>
      <c r="B170" s="16"/>
      <c r="C170" s="16"/>
      <c r="D170" s="16"/>
      <c r="E170" s="16"/>
      <c r="F170" s="16"/>
      <c r="G170" s="16"/>
      <c r="H170" s="16"/>
      <c r="I170" s="16"/>
      <c r="J170" s="16"/>
      <c r="K170" s="16"/>
      <c r="L170" s="16"/>
      <c r="M170" s="16"/>
      <c r="N170" s="146"/>
      <c r="O170" s="17"/>
    </row>
  </sheetData>
  <mergeCells count="108">
    <mergeCell ref="N144:N145"/>
    <mergeCell ref="N158:N159"/>
    <mergeCell ref="A3:D3"/>
    <mergeCell ref="A31:D31"/>
    <mergeCell ref="A87:D87"/>
    <mergeCell ref="L88:L89"/>
    <mergeCell ref="L18:L19"/>
    <mergeCell ref="C20:C29"/>
    <mergeCell ref="M46:M47"/>
    <mergeCell ref="N46:N47"/>
    <mergeCell ref="M60:M61"/>
    <mergeCell ref="N60:N61"/>
    <mergeCell ref="N4:N5"/>
    <mergeCell ref="N18:N19"/>
    <mergeCell ref="M32:M33"/>
    <mergeCell ref="N32:N33"/>
    <mergeCell ref="M4:M5"/>
    <mergeCell ref="M18:M19"/>
    <mergeCell ref="N88:N89"/>
    <mergeCell ref="N102:N103"/>
    <mergeCell ref="M74:M75"/>
    <mergeCell ref="N74:N75"/>
    <mergeCell ref="M102:M103"/>
    <mergeCell ref="M88:M89"/>
    <mergeCell ref="L4:L5"/>
    <mergeCell ref="A115:D115"/>
    <mergeCell ref="A59:C59"/>
    <mergeCell ref="B4:C5"/>
    <mergeCell ref="B18:C19"/>
    <mergeCell ref="B32:C33"/>
    <mergeCell ref="B46:C47"/>
    <mergeCell ref="N116:N117"/>
    <mergeCell ref="N130:N131"/>
    <mergeCell ref="M158:M159"/>
    <mergeCell ref="A158:A169"/>
    <mergeCell ref="H158:I158"/>
    <mergeCell ref="J158:K158"/>
    <mergeCell ref="C160:C169"/>
    <mergeCell ref="B158:C159"/>
    <mergeCell ref="B60:C61"/>
    <mergeCell ref="A60:A71"/>
    <mergeCell ref="C62:C71"/>
    <mergeCell ref="A74:A85"/>
    <mergeCell ref="A157:D157"/>
    <mergeCell ref="L158:L159"/>
    <mergeCell ref="A129:D129"/>
    <mergeCell ref="L144:L145"/>
    <mergeCell ref="A143:D143"/>
    <mergeCell ref="L130:L131"/>
    <mergeCell ref="M130:M131"/>
    <mergeCell ref="A130:A141"/>
    <mergeCell ref="H130:I130"/>
    <mergeCell ref="J130:K130"/>
    <mergeCell ref="C132:C141"/>
    <mergeCell ref="B130:C131"/>
    <mergeCell ref="M144:M145"/>
    <mergeCell ref="A144:A155"/>
    <mergeCell ref="H144:I144"/>
    <mergeCell ref="J144:K144"/>
    <mergeCell ref="C146:C155"/>
    <mergeCell ref="B144:C145"/>
    <mergeCell ref="L116:L117"/>
    <mergeCell ref="M116:M117"/>
    <mergeCell ref="A116:A127"/>
    <mergeCell ref="J74:K74"/>
    <mergeCell ref="L102:L103"/>
    <mergeCell ref="A88:A99"/>
    <mergeCell ref="C90:C99"/>
    <mergeCell ref="A101:D101"/>
    <mergeCell ref="B88:C89"/>
    <mergeCell ref="H102:I102"/>
    <mergeCell ref="H116:I116"/>
    <mergeCell ref="J116:K116"/>
    <mergeCell ref="C118:C127"/>
    <mergeCell ref="B116:C117"/>
    <mergeCell ref="L46:L47"/>
    <mergeCell ref="L32:L33"/>
    <mergeCell ref="A45:D45"/>
    <mergeCell ref="A17:D17"/>
    <mergeCell ref="J32:K32"/>
    <mergeCell ref="C34:C43"/>
    <mergeCell ref="J102:K102"/>
    <mergeCell ref="H88:I88"/>
    <mergeCell ref="J88:K88"/>
    <mergeCell ref="L60:L61"/>
    <mergeCell ref="H60:I60"/>
    <mergeCell ref="J60:K60"/>
    <mergeCell ref="L74:L75"/>
    <mergeCell ref="H74:I74"/>
    <mergeCell ref="A18:A29"/>
    <mergeCell ref="H18:I18"/>
    <mergeCell ref="J18:K18"/>
    <mergeCell ref="B102:C103"/>
    <mergeCell ref="C104:C112"/>
    <mergeCell ref="C76:C85"/>
    <mergeCell ref="A73:D73"/>
    <mergeCell ref="B74:C75"/>
    <mergeCell ref="A102:A113"/>
    <mergeCell ref="C6:C15"/>
    <mergeCell ref="A4:A15"/>
    <mergeCell ref="J46:K46"/>
    <mergeCell ref="A32:A43"/>
    <mergeCell ref="H32:I32"/>
    <mergeCell ref="A46:A57"/>
    <mergeCell ref="H46:I46"/>
    <mergeCell ref="H4:I4"/>
    <mergeCell ref="J4:K4"/>
    <mergeCell ref="C48:C57"/>
  </mergeCells>
  <phoneticPr fontId="18" type="noConversion"/>
  <conditionalFormatting sqref="H31">
    <cfRule type="iconSet" priority="21">
      <iconSet reverse="1">
        <cfvo type="percent" val="0"/>
        <cfvo type="num" val="10"/>
        <cfvo type="num" val="18"/>
      </iconSet>
    </cfRule>
  </conditionalFormatting>
  <conditionalFormatting sqref="H45">
    <cfRule type="iconSet" priority="20">
      <iconSet reverse="1">
        <cfvo type="percent" val="0"/>
        <cfvo type="num" val="10"/>
        <cfvo type="num" val="18"/>
      </iconSet>
    </cfRule>
  </conditionalFormatting>
  <conditionalFormatting sqref="H59">
    <cfRule type="iconSet" priority="19">
      <iconSet reverse="1">
        <cfvo type="percent" val="0"/>
        <cfvo type="num" val="10"/>
        <cfvo type="num" val="18"/>
      </iconSet>
    </cfRule>
  </conditionalFormatting>
  <conditionalFormatting sqref="H73">
    <cfRule type="iconSet" priority="18">
      <iconSet reverse="1">
        <cfvo type="percent" val="0"/>
        <cfvo type="num" val="10"/>
        <cfvo type="num" val="18"/>
      </iconSet>
    </cfRule>
  </conditionalFormatting>
  <conditionalFormatting sqref="H87">
    <cfRule type="iconSet" priority="17">
      <iconSet reverse="1">
        <cfvo type="percent" val="0"/>
        <cfvo type="num" val="10"/>
        <cfvo type="num" val="18"/>
      </iconSet>
    </cfRule>
  </conditionalFormatting>
  <conditionalFormatting sqref="H101">
    <cfRule type="iconSet" priority="16">
      <iconSet reverse="1">
        <cfvo type="percent" val="0"/>
        <cfvo type="num" val="10"/>
        <cfvo type="num" val="18"/>
      </iconSet>
    </cfRule>
  </conditionalFormatting>
  <conditionalFormatting sqref="H115">
    <cfRule type="iconSet" priority="15">
      <iconSet reverse="1">
        <cfvo type="percent" val="0"/>
        <cfvo type="num" val="10"/>
        <cfvo type="num" val="18"/>
      </iconSet>
    </cfRule>
  </conditionalFormatting>
  <conditionalFormatting sqref="H129">
    <cfRule type="iconSet" priority="14">
      <iconSet reverse="1">
        <cfvo type="percent" val="0"/>
        <cfvo type="num" val="10"/>
        <cfvo type="num" val="18"/>
      </iconSet>
    </cfRule>
  </conditionalFormatting>
  <conditionalFormatting sqref="H143">
    <cfRule type="iconSet" priority="13">
      <iconSet reverse="1">
        <cfvo type="percent" val="0"/>
        <cfvo type="num" val="10"/>
        <cfvo type="num" val="18"/>
      </iconSet>
    </cfRule>
  </conditionalFormatting>
  <conditionalFormatting sqref="H157">
    <cfRule type="iconSet" priority="12">
      <iconSet reverse="1">
        <cfvo type="percent" val="0"/>
        <cfvo type="num" val="10"/>
        <cfvo type="num" val="18"/>
      </iconSet>
    </cfRule>
  </conditionalFormatting>
  <conditionalFormatting sqref="H17">
    <cfRule type="iconSet" priority="1">
      <iconSet reverse="1">
        <cfvo type="percent" val="0"/>
        <cfvo type="num" val="10"/>
        <cfvo type="num" val="18"/>
      </iconSet>
    </cfRule>
  </conditionalFormatting>
  <conditionalFormatting sqref="H3">
    <cfRule type="iconSet" priority="2">
      <iconSet reverse="1">
        <cfvo type="percent" val="0"/>
        <cfvo type="num" val="10"/>
        <cfvo type="num" val="18"/>
      </iconSet>
    </cfRule>
  </conditionalFormatting>
  <pageMargins left="0.39370078740157483" right="0.19685039370078741" top="0.39370078740157483" bottom="0.39370078740157483" header="0.31496062992125984" footer="0.31496062992125984"/>
  <pageSetup paperSize="8" scale="45" orientation="landscape" verticalDpi="4294967292" r:id="rId1"/>
  <rowBreaks count="5" manualBreakCount="5">
    <brk id="30" max="16383" man="1"/>
    <brk id="58" max="16383" man="1"/>
    <brk id="86" max="16383" man="1"/>
    <brk id="114" max="16383" man="1"/>
    <brk id="142"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O176"/>
  <sheetViews>
    <sheetView topLeftCell="I1" zoomScale="75" zoomScaleNormal="75" zoomScalePageLayoutView="90" workbookViewId="0">
      <pane ySplit="2" topLeftCell="A120" activePane="bottomLeft" state="frozen"/>
      <selection pane="bottomLeft" activeCell="N71" sqref="N71"/>
    </sheetView>
  </sheetViews>
  <sheetFormatPr defaultColWidth="10.85546875" defaultRowHeight="20.25" outlineLevelRow="1"/>
  <cols>
    <col min="1" max="1" width="9.42578125" style="3" customWidth="1"/>
    <col min="2" max="2" width="9" style="3" customWidth="1"/>
    <col min="3" max="3" width="7.42578125" style="3" customWidth="1"/>
    <col min="4" max="4" width="24.42578125" style="3" customWidth="1"/>
    <col min="5" max="8" width="26" style="3" customWidth="1"/>
    <col min="9" max="9" width="34.42578125" style="3" customWidth="1"/>
    <col min="10" max="11" width="22.28515625" style="3" customWidth="1"/>
    <col min="12" max="13" width="16.7109375" style="3" customWidth="1"/>
    <col min="14" max="14" width="16.7109375" style="1" customWidth="1"/>
    <col min="15" max="15" width="3.28515625" style="20" customWidth="1"/>
    <col min="16" max="16384" width="10.85546875" style="3"/>
  </cols>
  <sheetData>
    <row r="1" spans="1:15" s="20" customFormat="1" ht="18" customHeight="1">
      <c r="A1" s="10" t="s">
        <v>242</v>
      </c>
      <c r="B1" s="10"/>
      <c r="C1" s="10"/>
      <c r="D1" s="10"/>
      <c r="E1" s="10"/>
      <c r="F1" s="10"/>
      <c r="G1" s="17"/>
      <c r="H1" s="17"/>
      <c r="I1" s="17"/>
      <c r="J1" s="17"/>
      <c r="K1" s="17"/>
      <c r="L1" s="17"/>
      <c r="M1" s="17"/>
      <c r="N1" s="144"/>
      <c r="O1" s="17"/>
    </row>
    <row r="2" spans="1:15" s="23" customFormat="1" ht="42" customHeight="1">
      <c r="A2" s="215" t="str">
        <f>'All 3-Aree rischio per processi'!B4</f>
        <v>C) Provvedimenti ampliativi della sfera giuridica dei destinatari privi di effetto economico diretto ed immediato per il destinatario</v>
      </c>
      <c r="B2" s="215"/>
      <c r="C2" s="215"/>
      <c r="D2" s="215"/>
      <c r="E2" s="215"/>
      <c r="F2" s="215"/>
      <c r="G2" s="22" t="s">
        <v>180</v>
      </c>
      <c r="H2" s="52" t="s">
        <v>181</v>
      </c>
      <c r="I2" s="18"/>
      <c r="J2" s="18"/>
      <c r="K2" s="18"/>
      <c r="L2" s="18"/>
      <c r="M2" s="18"/>
      <c r="N2" s="145"/>
      <c r="O2" s="17"/>
    </row>
    <row r="3" spans="1:15" ht="28.5" customHeight="1">
      <c r="A3" s="209" t="str">
        <f>'All 3-Aree rischio per processi'!A42</f>
        <v>C.1.1.1 Iscrizione/modifica/cancellazione (su istanza di parte) al RI/REA/AA</v>
      </c>
      <c r="B3" s="210"/>
      <c r="C3" s="210"/>
      <c r="D3" s="210"/>
      <c r="E3" s="188"/>
      <c r="F3" s="24"/>
      <c r="G3" s="25" t="str">
        <f>IF(C6=0,"--",IF(C6&lt;10,"Basso",IF(C6&lt;18,"Medio",IF(C6&lt;25.1,"Alto",""))))</f>
        <v>Basso</v>
      </c>
      <c r="H3" s="19">
        <f>C6</f>
        <v>2.75</v>
      </c>
      <c r="I3" s="16"/>
      <c r="J3" s="16"/>
      <c r="K3" s="16"/>
      <c r="L3" s="16"/>
      <c r="M3" s="16"/>
      <c r="N3" s="146"/>
      <c r="O3" s="17"/>
    </row>
    <row r="4" spans="1:15" ht="81.75" customHeight="1" outlineLevel="1">
      <c r="A4" s="199" t="str">
        <f>A3</f>
        <v>C.1.1.1 Iscrizione/modifica/cancellazione (su istanza di parte) al RI/REA/AA</v>
      </c>
      <c r="B4" s="202" t="s">
        <v>79</v>
      </c>
      <c r="C4" s="203"/>
      <c r="D4" s="186" t="s">
        <v>80</v>
      </c>
      <c r="E4" s="186" t="s">
        <v>81</v>
      </c>
      <c r="F4" s="186" t="s">
        <v>82</v>
      </c>
      <c r="G4" s="187" t="s">
        <v>83</v>
      </c>
      <c r="H4" s="197" t="s">
        <v>84</v>
      </c>
      <c r="I4" s="198"/>
      <c r="J4" s="198" t="s">
        <v>85</v>
      </c>
      <c r="K4" s="198"/>
      <c r="L4" s="196" t="s">
        <v>86</v>
      </c>
      <c r="M4" s="196" t="s">
        <v>87</v>
      </c>
      <c r="N4" s="198" t="s">
        <v>88</v>
      </c>
      <c r="O4" s="17"/>
    </row>
    <row r="5" spans="1:15" ht="20.100000000000001" customHeight="1" outlineLevel="1">
      <c r="A5" s="200"/>
      <c r="B5" s="204"/>
      <c r="C5" s="205"/>
      <c r="D5" s="141"/>
      <c r="E5" s="142"/>
      <c r="F5" s="141"/>
      <c r="G5" s="141"/>
      <c r="H5" s="143" t="s">
        <v>89</v>
      </c>
      <c r="I5" s="143" t="s">
        <v>90</v>
      </c>
      <c r="J5" s="143" t="s">
        <v>89</v>
      </c>
      <c r="K5" s="143" t="s">
        <v>90</v>
      </c>
      <c r="L5" s="197"/>
      <c r="M5" s="197"/>
      <c r="N5" s="198"/>
      <c r="O5" s="17"/>
    </row>
    <row r="6" spans="1:15" ht="76.5" outlineLevel="1">
      <c r="A6" s="200"/>
      <c r="B6" s="161" t="s">
        <v>91</v>
      </c>
      <c r="C6" s="211">
        <f>B8*B14</f>
        <v>2.75</v>
      </c>
      <c r="D6" s="159" t="s">
        <v>243</v>
      </c>
      <c r="E6" s="159" t="s">
        <v>244</v>
      </c>
      <c r="F6" s="159" t="s">
        <v>245</v>
      </c>
      <c r="G6" s="159" t="s">
        <v>4</v>
      </c>
      <c r="H6" s="159" t="s">
        <v>100</v>
      </c>
      <c r="I6" s="159" t="s">
        <v>155</v>
      </c>
      <c r="J6" s="105" t="s">
        <v>129</v>
      </c>
      <c r="K6" s="159"/>
      <c r="L6" s="150" t="s">
        <v>109</v>
      </c>
      <c r="M6" s="119" t="s">
        <v>246</v>
      </c>
      <c r="N6" s="166" t="s">
        <v>247</v>
      </c>
      <c r="O6" s="17"/>
    </row>
    <row r="7" spans="1:15" ht="76.5" outlineLevel="1">
      <c r="A7" s="200"/>
      <c r="B7" s="161"/>
      <c r="C7" s="212"/>
      <c r="D7" s="159" t="s">
        <v>243</v>
      </c>
      <c r="E7" s="159" t="s">
        <v>244</v>
      </c>
      <c r="F7" s="159" t="s">
        <v>245</v>
      </c>
      <c r="G7" s="159" t="s">
        <v>4</v>
      </c>
      <c r="H7" s="149" t="s">
        <v>248</v>
      </c>
      <c r="I7" s="159" t="s">
        <v>155</v>
      </c>
      <c r="J7" s="105" t="s">
        <v>129</v>
      </c>
      <c r="K7" s="159"/>
      <c r="L7" s="150" t="s">
        <v>109</v>
      </c>
      <c r="M7" s="119" t="s">
        <v>249</v>
      </c>
      <c r="N7" s="166" t="s">
        <v>250</v>
      </c>
      <c r="O7" s="17"/>
    </row>
    <row r="8" spans="1:15" ht="76.5" outlineLevel="1">
      <c r="A8" s="200"/>
      <c r="B8" s="155">
        <f>SUM('All 4 - C'!B6:B37)/5</f>
        <v>2.2000000000000002</v>
      </c>
      <c r="C8" s="212"/>
      <c r="D8" s="159" t="s">
        <v>251</v>
      </c>
      <c r="E8" s="159" t="s">
        <v>252</v>
      </c>
      <c r="F8" s="159" t="s">
        <v>245</v>
      </c>
      <c r="G8" s="159" t="s">
        <v>4</v>
      </c>
      <c r="H8" s="159" t="s">
        <v>100</v>
      </c>
      <c r="I8" s="159" t="s">
        <v>155</v>
      </c>
      <c r="J8" s="105" t="s">
        <v>129</v>
      </c>
      <c r="K8" s="159"/>
      <c r="L8" s="150" t="s">
        <v>109</v>
      </c>
      <c r="M8" s="119" t="s">
        <v>253</v>
      </c>
      <c r="N8" s="166" t="s">
        <v>247</v>
      </c>
      <c r="O8" s="17"/>
    </row>
    <row r="9" spans="1:15" ht="66.75" customHeight="1" outlineLevel="1">
      <c r="A9" s="200"/>
      <c r="B9" s="169"/>
      <c r="C9" s="212"/>
      <c r="D9" s="159" t="s">
        <v>251</v>
      </c>
      <c r="E9" s="159" t="s">
        <v>254</v>
      </c>
      <c r="F9" s="159" t="s">
        <v>245</v>
      </c>
      <c r="G9" s="159" t="s">
        <v>4</v>
      </c>
      <c r="H9" s="159" t="s">
        <v>100</v>
      </c>
      <c r="I9" s="159"/>
      <c r="J9" s="105" t="s">
        <v>129</v>
      </c>
      <c r="K9" s="159"/>
      <c r="L9" s="150" t="s">
        <v>109</v>
      </c>
      <c r="M9" s="119" t="s">
        <v>255</v>
      </c>
      <c r="N9" s="166" t="s">
        <v>256</v>
      </c>
      <c r="O9" s="17"/>
    </row>
    <row r="10" spans="1:15" ht="76.5" outlineLevel="1">
      <c r="A10" s="200"/>
      <c r="B10" s="169"/>
      <c r="C10" s="212"/>
      <c r="D10" s="159" t="s">
        <v>251</v>
      </c>
      <c r="E10" s="159" t="s">
        <v>252</v>
      </c>
      <c r="F10" s="159" t="s">
        <v>245</v>
      </c>
      <c r="G10" s="159" t="s">
        <v>4</v>
      </c>
      <c r="H10" s="149" t="s">
        <v>248</v>
      </c>
      <c r="I10" s="159" t="s">
        <v>155</v>
      </c>
      <c r="J10" s="105" t="s">
        <v>129</v>
      </c>
      <c r="K10" s="159"/>
      <c r="L10" s="150" t="s">
        <v>109</v>
      </c>
      <c r="M10" s="119" t="s">
        <v>249</v>
      </c>
      <c r="N10" s="166" t="s">
        <v>250</v>
      </c>
      <c r="O10" s="17"/>
    </row>
    <row r="11" spans="1:15" ht="63.75" outlineLevel="1">
      <c r="A11" s="200"/>
      <c r="B11" s="169"/>
      <c r="C11" s="212"/>
      <c r="D11" s="159" t="s">
        <v>251</v>
      </c>
      <c r="E11" s="159" t="s">
        <v>254</v>
      </c>
      <c r="F11" s="159" t="s">
        <v>245</v>
      </c>
      <c r="G11" s="159" t="s">
        <v>4</v>
      </c>
      <c r="H11" s="107" t="s">
        <v>191</v>
      </c>
      <c r="I11" s="159"/>
      <c r="J11" s="105" t="s">
        <v>129</v>
      </c>
      <c r="K11" s="159"/>
      <c r="L11" s="150" t="s">
        <v>109</v>
      </c>
      <c r="M11" s="119" t="s">
        <v>257</v>
      </c>
      <c r="N11" s="166" t="s">
        <v>258</v>
      </c>
      <c r="O11" s="17"/>
    </row>
    <row r="12" spans="1:15" ht="69.75" customHeight="1" outlineLevel="1">
      <c r="A12" s="200"/>
      <c r="B12" s="169" t="s">
        <v>105</v>
      </c>
      <c r="C12" s="212"/>
      <c r="D12" s="159" t="s">
        <v>259</v>
      </c>
      <c r="E12" s="159" t="s">
        <v>260</v>
      </c>
      <c r="F12" s="159" t="s">
        <v>229</v>
      </c>
      <c r="G12" s="159" t="s">
        <v>4</v>
      </c>
      <c r="H12" s="159" t="s">
        <v>261</v>
      </c>
      <c r="I12" s="159"/>
      <c r="J12" s="105" t="s">
        <v>262</v>
      </c>
      <c r="K12" s="159"/>
      <c r="L12" s="150" t="s">
        <v>109</v>
      </c>
      <c r="M12" s="119" t="s">
        <v>263</v>
      </c>
      <c r="N12" s="166" t="s">
        <v>264</v>
      </c>
      <c r="O12" s="17"/>
    </row>
    <row r="13" spans="1:15" ht="18" customHeight="1" outlineLevel="1">
      <c r="A13" s="200"/>
      <c r="B13" s="169"/>
      <c r="C13" s="212"/>
      <c r="D13" s="159"/>
      <c r="E13" s="159"/>
      <c r="F13" s="159"/>
      <c r="G13" s="159"/>
      <c r="H13" s="149"/>
      <c r="I13" s="159"/>
      <c r="J13" s="159"/>
      <c r="K13" s="159"/>
      <c r="L13" s="150"/>
      <c r="M13" s="150"/>
      <c r="N13" s="151"/>
      <c r="O13" s="17"/>
    </row>
    <row r="14" spans="1:15" ht="18" customHeight="1" outlineLevel="1">
      <c r="A14" s="200"/>
      <c r="B14" s="155">
        <f>SUM('All 4 - C'!E6:E32)/4</f>
        <v>1.25</v>
      </c>
      <c r="C14" s="212"/>
      <c r="D14" s="159"/>
      <c r="E14" s="159"/>
      <c r="F14" s="159"/>
      <c r="G14" s="159"/>
      <c r="H14" s="159"/>
      <c r="I14" s="159"/>
      <c r="J14" s="159"/>
      <c r="K14" s="159"/>
      <c r="L14" s="159"/>
      <c r="M14" s="159"/>
      <c r="N14" s="153"/>
      <c r="O14" s="17"/>
    </row>
    <row r="15" spans="1:15" ht="18" customHeight="1" outlineLevel="1">
      <c r="A15" s="200"/>
      <c r="B15" s="162"/>
      <c r="C15" s="212"/>
      <c r="D15" s="159"/>
      <c r="E15" s="160"/>
      <c r="F15" s="159"/>
      <c r="G15" s="159"/>
      <c r="H15" s="159"/>
      <c r="I15" s="159"/>
      <c r="J15" s="159"/>
      <c r="K15" s="159"/>
      <c r="L15" s="159"/>
      <c r="M15" s="159"/>
      <c r="N15" s="153"/>
      <c r="O15" s="17"/>
    </row>
    <row r="16" spans="1:15" ht="18" customHeight="1" outlineLevel="1">
      <c r="A16" s="200"/>
      <c r="B16" s="162" t="s">
        <v>128</v>
      </c>
      <c r="C16" s="212"/>
      <c r="D16" s="159"/>
      <c r="E16" s="159"/>
      <c r="F16" s="159"/>
      <c r="G16" s="159"/>
      <c r="H16" s="159"/>
      <c r="I16" s="159"/>
      <c r="J16" s="159"/>
      <c r="K16" s="159"/>
      <c r="L16" s="159"/>
      <c r="M16" s="159"/>
      <c r="N16" s="153"/>
      <c r="O16" s="17"/>
    </row>
    <row r="17" spans="1:15" ht="18" customHeight="1" outlineLevel="1">
      <c r="A17" s="200"/>
      <c r="B17" s="157">
        <f>SUM('All 4 - C'!H6:H10)</f>
        <v>1</v>
      </c>
      <c r="C17" s="212"/>
      <c r="D17" s="159"/>
      <c r="E17" s="159"/>
      <c r="F17" s="159"/>
      <c r="G17" s="159"/>
      <c r="H17" s="159"/>
      <c r="I17" s="159"/>
      <c r="J17" s="159"/>
      <c r="K17" s="159"/>
      <c r="L17" s="159"/>
      <c r="M17" s="159"/>
      <c r="N17" s="153"/>
      <c r="O17" s="17"/>
    </row>
    <row r="18" spans="1:15" ht="18" customHeight="1" outlineLevel="1">
      <c r="A18" s="200"/>
      <c r="B18" s="169"/>
      <c r="C18" s="212"/>
      <c r="D18" s="159"/>
      <c r="E18" s="159"/>
      <c r="F18" s="159"/>
      <c r="G18" s="159"/>
      <c r="H18" s="159"/>
      <c r="I18" s="159"/>
      <c r="J18" s="159"/>
      <c r="K18" s="159"/>
      <c r="L18" s="159"/>
      <c r="M18" s="159"/>
      <c r="N18" s="153"/>
      <c r="O18" s="17"/>
    </row>
    <row r="19" spans="1:15" ht="18" customHeight="1" outlineLevel="1">
      <c r="A19" s="201"/>
      <c r="B19" s="158"/>
      <c r="C19" s="213"/>
      <c r="D19" s="159"/>
      <c r="E19" s="159"/>
      <c r="F19" s="159"/>
      <c r="G19" s="159"/>
      <c r="H19" s="159"/>
      <c r="I19" s="159"/>
      <c r="J19" s="159"/>
      <c r="K19" s="159"/>
      <c r="L19" s="159"/>
      <c r="M19" s="159"/>
      <c r="N19" s="153"/>
      <c r="O19" s="17"/>
    </row>
    <row r="20" spans="1:15">
      <c r="A20" s="16"/>
      <c r="B20" s="16"/>
      <c r="C20" s="16"/>
      <c r="D20" s="16"/>
      <c r="E20" s="16"/>
      <c r="F20" s="16"/>
      <c r="G20" s="16"/>
      <c r="H20" s="16"/>
      <c r="I20" s="16"/>
      <c r="J20" s="16"/>
      <c r="K20" s="16"/>
      <c r="L20" s="16"/>
      <c r="M20" s="16"/>
      <c r="N20" s="146"/>
      <c r="O20" s="17"/>
    </row>
    <row r="21" spans="1:15" ht="36" customHeight="1">
      <c r="A21" s="209" t="str">
        <f>'All 3-Aree rischio per processi'!A43</f>
        <v>C.1.1.2 Iscrizioni d’ufficio al RI/REA/AA</v>
      </c>
      <c r="B21" s="210"/>
      <c r="C21" s="210"/>
      <c r="D21" s="210"/>
      <c r="E21" s="188"/>
      <c r="F21" s="24"/>
      <c r="G21" s="25" t="str">
        <f>IF(B24=0,"--",IF(C24&lt;10,"Basso",IF(C24&lt;18,"Medio",IF(C24&lt;25.1,"Alto",""))))</f>
        <v>Basso</v>
      </c>
      <c r="H21" s="19">
        <f>C24</f>
        <v>1.8</v>
      </c>
      <c r="I21" s="16"/>
      <c r="J21" s="16"/>
      <c r="K21" s="16"/>
      <c r="L21" s="16"/>
      <c r="M21" s="16"/>
      <c r="N21" s="146"/>
      <c r="O21" s="17"/>
    </row>
    <row r="22" spans="1:15" ht="76.5" outlineLevel="1">
      <c r="A22" s="199" t="str">
        <f>A21</f>
        <v>C.1.1.2 Iscrizioni d’ufficio al RI/REA/AA</v>
      </c>
      <c r="B22" s="202" t="s">
        <v>79</v>
      </c>
      <c r="C22" s="203"/>
      <c r="D22" s="186" t="s">
        <v>80</v>
      </c>
      <c r="E22" s="186" t="s">
        <v>81</v>
      </c>
      <c r="F22" s="186" t="s">
        <v>82</v>
      </c>
      <c r="G22" s="187" t="s">
        <v>83</v>
      </c>
      <c r="H22" s="197" t="s">
        <v>84</v>
      </c>
      <c r="I22" s="198"/>
      <c r="J22" s="198" t="s">
        <v>85</v>
      </c>
      <c r="K22" s="198"/>
      <c r="L22" s="196" t="s">
        <v>86</v>
      </c>
      <c r="M22" s="196" t="s">
        <v>87</v>
      </c>
      <c r="N22" s="198" t="s">
        <v>88</v>
      </c>
      <c r="O22" s="17"/>
    </row>
    <row r="23" spans="1:15" ht="25.5" customHeight="1" outlineLevel="1">
      <c r="A23" s="200"/>
      <c r="B23" s="204"/>
      <c r="C23" s="205"/>
      <c r="D23" s="141"/>
      <c r="E23" s="142"/>
      <c r="F23" s="141"/>
      <c r="G23" s="141"/>
      <c r="H23" s="143" t="s">
        <v>89</v>
      </c>
      <c r="I23" s="143" t="s">
        <v>90</v>
      </c>
      <c r="J23" s="143" t="s">
        <v>89</v>
      </c>
      <c r="K23" s="143" t="s">
        <v>90</v>
      </c>
      <c r="L23" s="197"/>
      <c r="M23" s="197"/>
      <c r="N23" s="198"/>
      <c r="O23" s="17"/>
    </row>
    <row r="24" spans="1:15" ht="89.25" outlineLevel="1">
      <c r="A24" s="200"/>
      <c r="B24" s="161" t="s">
        <v>91</v>
      </c>
      <c r="C24" s="211">
        <f>B26*B29</f>
        <v>1.8</v>
      </c>
      <c r="D24" s="159" t="s">
        <v>265</v>
      </c>
      <c r="E24" s="159" t="s">
        <v>266</v>
      </c>
      <c r="F24" s="159" t="s">
        <v>229</v>
      </c>
      <c r="G24" s="159" t="s">
        <v>4</v>
      </c>
      <c r="H24" s="159" t="s">
        <v>267</v>
      </c>
      <c r="I24" s="159"/>
      <c r="J24" s="105" t="s">
        <v>129</v>
      </c>
      <c r="K24" s="159"/>
      <c r="L24" s="150" t="s">
        <v>109</v>
      </c>
      <c r="M24" s="119" t="s">
        <v>268</v>
      </c>
      <c r="N24" s="166" t="s">
        <v>269</v>
      </c>
      <c r="O24" s="17"/>
    </row>
    <row r="25" spans="1:15" ht="63.75" outlineLevel="1">
      <c r="A25" s="200"/>
      <c r="B25" s="161"/>
      <c r="C25" s="212"/>
      <c r="D25" s="159" t="s">
        <v>265</v>
      </c>
      <c r="E25" s="159" t="s">
        <v>266</v>
      </c>
      <c r="F25" s="159" t="s">
        <v>229</v>
      </c>
      <c r="G25" s="159" t="s">
        <v>4</v>
      </c>
      <c r="H25" s="149" t="s">
        <v>248</v>
      </c>
      <c r="I25" s="159"/>
      <c r="J25" s="105" t="s">
        <v>129</v>
      </c>
      <c r="K25" s="159"/>
      <c r="L25" s="150" t="s">
        <v>109</v>
      </c>
      <c r="M25" s="119" t="s">
        <v>270</v>
      </c>
      <c r="N25" s="166" t="s">
        <v>271</v>
      </c>
      <c r="O25" s="17"/>
    </row>
    <row r="26" spans="1:15" ht="48.75" customHeight="1" outlineLevel="1">
      <c r="A26" s="200"/>
      <c r="B26" s="155">
        <f>SUM('All 4 - C'!B43:B74)/5</f>
        <v>1.8</v>
      </c>
      <c r="C26" s="212"/>
      <c r="D26" s="159"/>
      <c r="E26" s="159"/>
      <c r="F26" s="159"/>
      <c r="G26" s="159"/>
      <c r="H26" s="159"/>
      <c r="I26" s="159"/>
      <c r="J26" s="159"/>
      <c r="K26" s="159"/>
      <c r="L26" s="159"/>
      <c r="M26" s="159"/>
      <c r="N26" s="153"/>
      <c r="O26" s="17"/>
    </row>
    <row r="27" spans="1:15" ht="18" customHeight="1" outlineLevel="1">
      <c r="A27" s="200"/>
      <c r="B27" s="169"/>
      <c r="C27" s="212"/>
      <c r="D27" s="159"/>
      <c r="E27" s="159"/>
      <c r="F27" s="159"/>
      <c r="G27" s="159"/>
      <c r="H27" s="159"/>
      <c r="I27" s="159"/>
      <c r="J27" s="159"/>
      <c r="K27" s="159"/>
      <c r="L27" s="159"/>
      <c r="M27" s="159"/>
      <c r="N27" s="153"/>
      <c r="O27" s="17"/>
    </row>
    <row r="28" spans="1:15" ht="18" customHeight="1" outlineLevel="1">
      <c r="A28" s="200"/>
      <c r="B28" s="169" t="s">
        <v>105</v>
      </c>
      <c r="C28" s="212"/>
      <c r="D28" s="159"/>
      <c r="E28" s="159"/>
      <c r="F28" s="159"/>
      <c r="G28" s="159"/>
      <c r="H28" s="159"/>
      <c r="I28" s="159"/>
      <c r="J28" s="159"/>
      <c r="K28" s="159"/>
      <c r="L28" s="159"/>
      <c r="M28" s="159"/>
      <c r="N28" s="153"/>
      <c r="O28" s="17"/>
    </row>
    <row r="29" spans="1:15" ht="18" customHeight="1" outlineLevel="1">
      <c r="A29" s="200"/>
      <c r="B29" s="155">
        <f>SUM('All 4 - C'!E43:E69)/4</f>
        <v>1</v>
      </c>
      <c r="C29" s="212"/>
      <c r="D29" s="159"/>
      <c r="E29" s="159"/>
      <c r="F29" s="159"/>
      <c r="G29" s="159"/>
      <c r="H29" s="159"/>
      <c r="I29" s="159"/>
      <c r="J29" s="159"/>
      <c r="K29" s="159"/>
      <c r="L29" s="159"/>
      <c r="M29" s="159"/>
      <c r="N29" s="153"/>
      <c r="O29" s="17"/>
    </row>
    <row r="30" spans="1:15" ht="18" customHeight="1" outlineLevel="1">
      <c r="A30" s="200"/>
      <c r="B30" s="162"/>
      <c r="C30" s="212"/>
      <c r="D30" s="159"/>
      <c r="E30" s="159"/>
      <c r="F30" s="159"/>
      <c r="G30" s="159"/>
      <c r="H30" s="159"/>
      <c r="I30" s="159"/>
      <c r="J30" s="159"/>
      <c r="K30" s="159"/>
      <c r="L30" s="159"/>
      <c r="M30" s="159"/>
      <c r="N30" s="153"/>
      <c r="O30" s="17"/>
    </row>
    <row r="31" spans="1:15" ht="18" customHeight="1" outlineLevel="1">
      <c r="A31" s="200"/>
      <c r="B31" s="162" t="s">
        <v>128</v>
      </c>
      <c r="C31" s="212"/>
      <c r="D31" s="159"/>
      <c r="E31" s="159"/>
      <c r="F31" s="159"/>
      <c r="G31" s="159"/>
      <c r="H31" s="159"/>
      <c r="I31" s="159"/>
      <c r="J31" s="159"/>
      <c r="K31" s="159"/>
      <c r="L31" s="159"/>
      <c r="M31" s="159"/>
      <c r="N31" s="153"/>
      <c r="O31" s="17"/>
    </row>
    <row r="32" spans="1:15" ht="18" customHeight="1" outlineLevel="1">
      <c r="A32" s="200"/>
      <c r="B32" s="157">
        <f>SUM('All 4 - C'!H43:H47)</f>
        <v>1</v>
      </c>
      <c r="C32" s="212"/>
      <c r="D32" s="159"/>
      <c r="E32" s="159"/>
      <c r="F32" s="159"/>
      <c r="G32" s="159"/>
      <c r="H32" s="159"/>
      <c r="I32" s="159"/>
      <c r="J32" s="159"/>
      <c r="K32" s="159"/>
      <c r="L32" s="159"/>
      <c r="M32" s="159"/>
      <c r="N32" s="153"/>
      <c r="O32" s="17"/>
    </row>
    <row r="33" spans="1:15" ht="18" customHeight="1" outlineLevel="1">
      <c r="A33" s="200"/>
      <c r="B33" s="169"/>
      <c r="C33" s="212"/>
      <c r="D33" s="159"/>
      <c r="E33" s="159"/>
      <c r="F33" s="159"/>
      <c r="G33" s="159"/>
      <c r="H33" s="159"/>
      <c r="I33" s="159"/>
      <c r="J33" s="159"/>
      <c r="K33" s="159"/>
      <c r="L33" s="159"/>
      <c r="M33" s="159"/>
      <c r="N33" s="153"/>
      <c r="O33" s="17"/>
    </row>
    <row r="34" spans="1:15" ht="18" customHeight="1" outlineLevel="1">
      <c r="A34" s="201"/>
      <c r="B34" s="158"/>
      <c r="C34" s="213"/>
      <c r="D34" s="159"/>
      <c r="E34" s="159"/>
      <c r="F34" s="159"/>
      <c r="G34" s="159"/>
      <c r="H34" s="159"/>
      <c r="I34" s="159"/>
      <c r="J34" s="159"/>
      <c r="K34" s="159"/>
      <c r="L34" s="159"/>
      <c r="M34" s="159"/>
      <c r="N34" s="153"/>
      <c r="O34" s="17"/>
    </row>
    <row r="35" spans="1:15">
      <c r="A35" s="16"/>
      <c r="B35" s="16"/>
      <c r="C35" s="16"/>
      <c r="D35" s="16"/>
      <c r="E35" s="16"/>
      <c r="F35" s="16"/>
      <c r="G35" s="16"/>
      <c r="H35" s="16"/>
      <c r="I35" s="16"/>
      <c r="J35" s="16"/>
      <c r="K35" s="16"/>
      <c r="L35" s="16"/>
      <c r="M35" s="16"/>
      <c r="N35" s="146"/>
      <c r="O35" s="17"/>
    </row>
    <row r="36" spans="1:15" ht="32.1" customHeight="1">
      <c r="A36" s="209" t="str">
        <f>'All 3-Aree rischio per processi'!A44</f>
        <v>C.1.1.3 Cancellazioni d’ufficio al RI/REA/AA</v>
      </c>
      <c r="B36" s="210"/>
      <c r="C36" s="210"/>
      <c r="D36" s="210"/>
      <c r="E36" s="188"/>
      <c r="F36" s="24"/>
      <c r="G36" s="25" t="str">
        <f>IF(B39=0,"--",IF(C39&lt;10,"Basso",IF(C39&lt;18,"Medio",IF(C39&lt;25.1,"Alto",""))))</f>
        <v>Basso</v>
      </c>
      <c r="H36" s="19">
        <f>C39</f>
        <v>2.25</v>
      </c>
      <c r="I36" s="16"/>
      <c r="J36" s="16"/>
      <c r="K36" s="16"/>
      <c r="L36" s="16"/>
      <c r="M36" s="16"/>
      <c r="N36" s="146"/>
      <c r="O36" s="17"/>
    </row>
    <row r="37" spans="1:15" ht="76.5" outlineLevel="1">
      <c r="A37" s="199" t="str">
        <f>A36</f>
        <v>C.1.1.3 Cancellazioni d’ufficio al RI/REA/AA</v>
      </c>
      <c r="B37" s="202" t="s">
        <v>79</v>
      </c>
      <c r="C37" s="203"/>
      <c r="D37" s="186" t="s">
        <v>80</v>
      </c>
      <c r="E37" s="186" t="s">
        <v>81</v>
      </c>
      <c r="F37" s="186" t="s">
        <v>82</v>
      </c>
      <c r="G37" s="187" t="s">
        <v>83</v>
      </c>
      <c r="H37" s="197" t="s">
        <v>84</v>
      </c>
      <c r="I37" s="198"/>
      <c r="J37" s="198" t="s">
        <v>85</v>
      </c>
      <c r="K37" s="198"/>
      <c r="L37" s="196" t="s">
        <v>86</v>
      </c>
      <c r="M37" s="196" t="s">
        <v>87</v>
      </c>
      <c r="N37" s="198" t="s">
        <v>88</v>
      </c>
      <c r="O37" s="17"/>
    </row>
    <row r="38" spans="1:15" ht="20.100000000000001" customHeight="1" outlineLevel="1">
      <c r="A38" s="200"/>
      <c r="B38" s="204"/>
      <c r="C38" s="205"/>
      <c r="D38" s="141"/>
      <c r="E38" s="142"/>
      <c r="F38" s="141"/>
      <c r="G38" s="141"/>
      <c r="H38" s="143" t="s">
        <v>89</v>
      </c>
      <c r="I38" s="143" t="s">
        <v>90</v>
      </c>
      <c r="J38" s="143" t="s">
        <v>89</v>
      </c>
      <c r="K38" s="143" t="s">
        <v>90</v>
      </c>
      <c r="L38" s="197"/>
      <c r="M38" s="197"/>
      <c r="N38" s="198"/>
      <c r="O38" s="17"/>
    </row>
    <row r="39" spans="1:15" ht="51" outlineLevel="1">
      <c r="A39" s="200"/>
      <c r="B39" s="161" t="s">
        <v>91</v>
      </c>
      <c r="C39" s="211">
        <f>B40*B43</f>
        <v>2.25</v>
      </c>
      <c r="D39" s="159" t="s">
        <v>272</v>
      </c>
      <c r="E39" s="159" t="s">
        <v>266</v>
      </c>
      <c r="F39" s="159" t="s">
        <v>229</v>
      </c>
      <c r="G39" s="159" t="s">
        <v>4</v>
      </c>
      <c r="H39" s="159" t="s">
        <v>100</v>
      </c>
      <c r="I39" s="159"/>
      <c r="J39" s="105" t="s">
        <v>129</v>
      </c>
      <c r="K39" s="159"/>
      <c r="L39" s="150" t="s">
        <v>109</v>
      </c>
      <c r="M39" s="119" t="s">
        <v>255</v>
      </c>
      <c r="N39" s="166" t="s">
        <v>273</v>
      </c>
      <c r="O39" s="17"/>
    </row>
    <row r="40" spans="1:15" ht="63.75" outlineLevel="1">
      <c r="A40" s="200"/>
      <c r="B40" s="155">
        <f>SUM('All 4 - C'!B80:B111)/5</f>
        <v>1.8</v>
      </c>
      <c r="C40" s="212"/>
      <c r="D40" s="159" t="s">
        <v>272</v>
      </c>
      <c r="E40" s="159" t="s">
        <v>266</v>
      </c>
      <c r="F40" s="159" t="s">
        <v>229</v>
      </c>
      <c r="G40" s="159" t="s">
        <v>4</v>
      </c>
      <c r="H40" s="149" t="s">
        <v>248</v>
      </c>
      <c r="I40" s="159"/>
      <c r="J40" s="105" t="s">
        <v>129</v>
      </c>
      <c r="K40" s="159"/>
      <c r="L40" s="150" t="s">
        <v>109</v>
      </c>
      <c r="M40" s="119" t="s">
        <v>274</v>
      </c>
      <c r="N40" s="166" t="s">
        <v>275</v>
      </c>
      <c r="O40" s="17"/>
    </row>
    <row r="41" spans="1:15" ht="18" customHeight="1" outlineLevel="1">
      <c r="A41" s="200"/>
      <c r="B41" s="169"/>
      <c r="C41" s="212"/>
      <c r="D41" s="159"/>
      <c r="E41" s="159"/>
      <c r="F41" s="159"/>
      <c r="G41" s="159"/>
      <c r="H41" s="159"/>
      <c r="I41" s="159"/>
      <c r="J41" s="159"/>
      <c r="K41" s="159"/>
      <c r="L41" s="159"/>
      <c r="M41" s="159"/>
      <c r="N41" s="153"/>
      <c r="O41" s="17"/>
    </row>
    <row r="42" spans="1:15" ht="18" customHeight="1" outlineLevel="1">
      <c r="A42" s="200"/>
      <c r="B42" s="169" t="s">
        <v>105</v>
      </c>
      <c r="C42" s="212"/>
      <c r="D42" s="159"/>
      <c r="E42" s="159"/>
      <c r="F42" s="159"/>
      <c r="G42" s="159"/>
      <c r="H42" s="159"/>
      <c r="I42" s="159"/>
      <c r="J42" s="159"/>
      <c r="K42" s="159"/>
      <c r="L42" s="159"/>
      <c r="M42" s="159"/>
      <c r="N42" s="153"/>
      <c r="O42" s="17"/>
    </row>
    <row r="43" spans="1:15" ht="18" customHeight="1" outlineLevel="1">
      <c r="A43" s="200"/>
      <c r="B43" s="155">
        <f>SUM('All 4 - C'!E80:E106)/4</f>
        <v>1.25</v>
      </c>
      <c r="C43" s="212"/>
      <c r="D43" s="159"/>
      <c r="E43" s="159"/>
      <c r="F43" s="159"/>
      <c r="G43" s="159"/>
      <c r="H43" s="159"/>
      <c r="I43" s="159"/>
      <c r="J43" s="159"/>
      <c r="K43" s="159"/>
      <c r="L43" s="159"/>
      <c r="M43" s="159"/>
      <c r="N43" s="153"/>
      <c r="O43" s="17"/>
    </row>
    <row r="44" spans="1:15" ht="18" customHeight="1" outlineLevel="1">
      <c r="A44" s="200"/>
      <c r="B44" s="162"/>
      <c r="C44" s="212"/>
      <c r="D44" s="159"/>
      <c r="E44" s="159"/>
      <c r="F44" s="159"/>
      <c r="G44" s="159"/>
      <c r="H44" s="159"/>
      <c r="I44" s="159"/>
      <c r="J44" s="159"/>
      <c r="K44" s="159"/>
      <c r="L44" s="159"/>
      <c r="M44" s="159"/>
      <c r="N44" s="153"/>
      <c r="O44" s="17"/>
    </row>
    <row r="45" spans="1:15" ht="18" customHeight="1" outlineLevel="1">
      <c r="A45" s="200"/>
      <c r="B45" s="162" t="s">
        <v>128</v>
      </c>
      <c r="C45" s="212"/>
      <c r="D45" s="159"/>
      <c r="E45" s="159"/>
      <c r="F45" s="159"/>
      <c r="G45" s="159"/>
      <c r="H45" s="159"/>
      <c r="I45" s="159"/>
      <c r="J45" s="159"/>
      <c r="K45" s="159"/>
      <c r="L45" s="159"/>
      <c r="M45" s="159"/>
      <c r="N45" s="153"/>
      <c r="O45" s="17"/>
    </row>
    <row r="46" spans="1:15" ht="18" customHeight="1" outlineLevel="1">
      <c r="A46" s="200"/>
      <c r="B46" s="157">
        <f>SUM('All 4 - C'!H80:H84)</f>
        <v>1</v>
      </c>
      <c r="C46" s="212"/>
      <c r="D46" s="159"/>
      <c r="E46" s="159"/>
      <c r="F46" s="159"/>
      <c r="G46" s="159"/>
      <c r="H46" s="159"/>
      <c r="I46" s="159"/>
      <c r="J46" s="159"/>
      <c r="K46" s="159"/>
      <c r="L46" s="159"/>
      <c r="M46" s="159"/>
      <c r="N46" s="153"/>
      <c r="O46" s="17"/>
    </row>
    <row r="47" spans="1:15" ht="18" customHeight="1" outlineLevel="1">
      <c r="A47" s="200"/>
      <c r="B47" s="169"/>
      <c r="C47" s="212"/>
      <c r="D47" s="159"/>
      <c r="E47" s="159"/>
      <c r="F47" s="159"/>
      <c r="G47" s="159"/>
      <c r="H47" s="159"/>
      <c r="I47" s="159"/>
      <c r="J47" s="159"/>
      <c r="K47" s="159"/>
      <c r="L47" s="159"/>
      <c r="M47" s="159"/>
      <c r="N47" s="153"/>
      <c r="O47" s="17"/>
    </row>
    <row r="48" spans="1:15" ht="18" customHeight="1" outlineLevel="1">
      <c r="A48" s="201"/>
      <c r="B48" s="158"/>
      <c r="C48" s="213"/>
      <c r="D48" s="159"/>
      <c r="E48" s="159"/>
      <c r="F48" s="159"/>
      <c r="G48" s="159"/>
      <c r="H48" s="159"/>
      <c r="I48" s="159"/>
      <c r="J48" s="159"/>
      <c r="K48" s="159"/>
      <c r="L48" s="159"/>
      <c r="M48" s="159"/>
      <c r="N48" s="153"/>
      <c r="O48" s="17"/>
    </row>
    <row r="49" spans="1:15">
      <c r="A49" s="16"/>
      <c r="B49" s="16"/>
      <c r="C49" s="16"/>
      <c r="D49" s="16"/>
      <c r="E49" s="16"/>
      <c r="F49" s="16"/>
      <c r="G49" s="16"/>
      <c r="H49" s="16"/>
      <c r="I49" s="16"/>
      <c r="J49" s="16"/>
      <c r="K49" s="16"/>
      <c r="L49" s="16"/>
      <c r="M49" s="16"/>
      <c r="N49" s="146"/>
      <c r="O49" s="17"/>
    </row>
    <row r="50" spans="1:15" ht="31.5" customHeight="1">
      <c r="A50" s="209" t="str">
        <f>'All 3-Aree rischio per processi'!A45</f>
        <v>C.1.1.4 Accertamento violazioni amministrative (RI, REA, AA)</v>
      </c>
      <c r="B50" s="210"/>
      <c r="C50" s="210"/>
      <c r="D50" s="210"/>
      <c r="E50" s="188"/>
      <c r="F50" s="24"/>
      <c r="G50" s="25" t="str">
        <f>IF(B53=0,"--",IF(C53&lt;10,"Basso",IF(C53&lt;18,"Medio",IF(C53&lt;25.1,"Alto",""))))</f>
        <v>Basso</v>
      </c>
      <c r="H50" s="19" t="e">
        <f>#REF!</f>
        <v>#REF!</v>
      </c>
      <c r="I50" s="16"/>
      <c r="J50" s="16"/>
      <c r="K50" s="16"/>
      <c r="L50" s="16"/>
      <c r="M50" s="16"/>
      <c r="N50" s="146"/>
      <c r="O50" s="17"/>
    </row>
    <row r="51" spans="1:15" ht="76.5" outlineLevel="1">
      <c r="A51" s="199" t="str">
        <f>A50</f>
        <v>C.1.1.4 Accertamento violazioni amministrative (RI, REA, AA)</v>
      </c>
      <c r="B51" s="202" t="s">
        <v>79</v>
      </c>
      <c r="C51" s="203"/>
      <c r="D51" s="186" t="s">
        <v>80</v>
      </c>
      <c r="E51" s="186" t="s">
        <v>81</v>
      </c>
      <c r="F51" s="186" t="s">
        <v>82</v>
      </c>
      <c r="G51" s="187" t="s">
        <v>83</v>
      </c>
      <c r="H51" s="197" t="s">
        <v>84</v>
      </c>
      <c r="I51" s="198"/>
      <c r="J51" s="198" t="s">
        <v>85</v>
      </c>
      <c r="K51" s="198"/>
      <c r="L51" s="196" t="s">
        <v>86</v>
      </c>
      <c r="M51" s="196" t="s">
        <v>87</v>
      </c>
      <c r="N51" s="198" t="s">
        <v>88</v>
      </c>
      <c r="O51" s="17"/>
    </row>
    <row r="52" spans="1:15" ht="20.100000000000001" customHeight="1" outlineLevel="1">
      <c r="A52" s="200"/>
      <c r="B52" s="204"/>
      <c r="C52" s="205"/>
      <c r="D52" s="141"/>
      <c r="E52" s="142"/>
      <c r="F52" s="141"/>
      <c r="G52" s="141"/>
      <c r="H52" s="143" t="s">
        <v>89</v>
      </c>
      <c r="I52" s="143" t="s">
        <v>90</v>
      </c>
      <c r="J52" s="143" t="s">
        <v>89</v>
      </c>
      <c r="K52" s="143" t="s">
        <v>90</v>
      </c>
      <c r="L52" s="197"/>
      <c r="M52" s="197"/>
      <c r="N52" s="198"/>
      <c r="O52" s="17"/>
    </row>
    <row r="53" spans="1:15" ht="51" outlineLevel="1">
      <c r="A53" s="200"/>
      <c r="B53" s="155">
        <f>SUM('All 4 - C'!B117:B148)/5</f>
        <v>1.8</v>
      </c>
      <c r="C53" s="212">
        <f>B53*B56</f>
        <v>2.25</v>
      </c>
      <c r="D53" s="159" t="s">
        <v>276</v>
      </c>
      <c r="E53" s="159" t="s">
        <v>277</v>
      </c>
      <c r="F53" s="159" t="s">
        <v>245</v>
      </c>
      <c r="G53" s="159" t="s">
        <v>4</v>
      </c>
      <c r="H53" s="159" t="s">
        <v>100</v>
      </c>
      <c r="I53" s="159"/>
      <c r="J53" s="105" t="s">
        <v>129</v>
      </c>
      <c r="K53" s="159"/>
      <c r="L53" s="150" t="s">
        <v>109</v>
      </c>
      <c r="M53" s="150" t="s">
        <v>278</v>
      </c>
      <c r="N53" s="151">
        <v>41639</v>
      </c>
      <c r="O53" s="17"/>
    </row>
    <row r="54" spans="1:15" ht="69" customHeight="1" outlineLevel="1">
      <c r="A54" s="200"/>
      <c r="B54" s="169"/>
      <c r="C54" s="212"/>
      <c r="D54" s="159" t="s">
        <v>276</v>
      </c>
      <c r="E54" s="159" t="s">
        <v>279</v>
      </c>
      <c r="F54" s="159" t="s">
        <v>229</v>
      </c>
      <c r="G54" s="159" t="s">
        <v>4</v>
      </c>
      <c r="H54" s="149" t="s">
        <v>248</v>
      </c>
      <c r="I54" s="159"/>
      <c r="J54" s="105" t="s">
        <v>129</v>
      </c>
      <c r="K54" s="159"/>
      <c r="L54" s="150" t="s">
        <v>109</v>
      </c>
      <c r="M54" s="150" t="s">
        <v>280</v>
      </c>
      <c r="N54" s="151">
        <v>42004</v>
      </c>
      <c r="O54" s="17"/>
    </row>
    <row r="55" spans="1:15" ht="51.75" customHeight="1" outlineLevel="1">
      <c r="A55" s="200"/>
      <c r="B55" s="169" t="s">
        <v>105</v>
      </c>
      <c r="C55" s="212"/>
      <c r="D55" s="159" t="s">
        <v>276</v>
      </c>
      <c r="E55" s="159" t="s">
        <v>281</v>
      </c>
      <c r="F55" s="159" t="s">
        <v>223</v>
      </c>
      <c r="G55" s="159" t="s">
        <v>4</v>
      </c>
      <c r="H55" s="159" t="s">
        <v>100</v>
      </c>
      <c r="I55" s="159"/>
      <c r="J55" s="105" t="s">
        <v>129</v>
      </c>
      <c r="K55" s="159"/>
      <c r="L55" s="150" t="s">
        <v>109</v>
      </c>
      <c r="M55" s="150" t="s">
        <v>278</v>
      </c>
      <c r="N55" s="151" t="s">
        <v>282</v>
      </c>
      <c r="O55" s="17"/>
    </row>
    <row r="56" spans="1:15" ht="39.75" customHeight="1" outlineLevel="1">
      <c r="A56" s="200"/>
      <c r="B56" s="155">
        <f>SUM('All 4 - C'!E117:E143)/4</f>
        <v>1.25</v>
      </c>
      <c r="C56" s="212"/>
      <c r="D56" s="159"/>
      <c r="E56" s="159"/>
      <c r="F56" s="159"/>
      <c r="G56" s="159"/>
      <c r="H56" s="159"/>
      <c r="I56" s="159"/>
      <c r="J56" s="159"/>
      <c r="K56" s="159"/>
      <c r="L56" s="159"/>
      <c r="M56" s="159"/>
      <c r="N56" s="153"/>
      <c r="O56" s="17"/>
    </row>
    <row r="57" spans="1:15" ht="18" customHeight="1" outlineLevel="1">
      <c r="A57" s="200"/>
      <c r="B57" s="162"/>
      <c r="C57" s="212"/>
      <c r="D57" s="159"/>
      <c r="E57" s="159"/>
      <c r="F57" s="159"/>
      <c r="G57" s="159"/>
      <c r="H57" s="159"/>
      <c r="I57" s="159"/>
      <c r="J57" s="159"/>
      <c r="K57" s="159"/>
      <c r="L57" s="159"/>
      <c r="M57" s="159"/>
      <c r="N57" s="153"/>
      <c r="O57" s="17"/>
    </row>
    <row r="58" spans="1:15" ht="18" customHeight="1" outlineLevel="1">
      <c r="A58" s="200"/>
      <c r="B58" s="162" t="s">
        <v>128</v>
      </c>
      <c r="C58" s="212"/>
      <c r="D58" s="159"/>
      <c r="E58" s="159"/>
      <c r="F58" s="159"/>
      <c r="G58" s="159"/>
      <c r="H58" s="159"/>
      <c r="I58" s="159"/>
      <c r="J58" s="159"/>
      <c r="K58" s="159"/>
      <c r="L58" s="159"/>
      <c r="M58" s="159"/>
      <c r="N58" s="153"/>
      <c r="O58" s="17"/>
    </row>
    <row r="59" spans="1:15" ht="18" customHeight="1" outlineLevel="1">
      <c r="A59" s="200"/>
      <c r="B59" s="157">
        <f>SUM('All 4 - C'!H117:H121)</f>
        <v>2</v>
      </c>
      <c r="C59" s="212"/>
      <c r="D59" s="159"/>
      <c r="E59" s="159"/>
      <c r="F59" s="159"/>
      <c r="G59" s="159"/>
      <c r="H59" s="159"/>
      <c r="I59" s="159"/>
      <c r="J59" s="159"/>
      <c r="K59" s="159"/>
      <c r="L59" s="159"/>
      <c r="M59" s="159"/>
      <c r="N59" s="153"/>
      <c r="O59" s="17"/>
    </row>
    <row r="60" spans="1:15" ht="18" customHeight="1" outlineLevel="1">
      <c r="A60" s="200"/>
      <c r="B60" s="169"/>
      <c r="C60" s="212"/>
      <c r="D60" s="159"/>
      <c r="E60" s="159"/>
      <c r="F60" s="159"/>
      <c r="G60" s="159"/>
      <c r="H60" s="159"/>
      <c r="I60" s="159"/>
      <c r="J60" s="159"/>
      <c r="K60" s="159"/>
      <c r="L60" s="159"/>
      <c r="M60" s="159"/>
      <c r="N60" s="153"/>
      <c r="O60" s="17"/>
    </row>
    <row r="61" spans="1:15" ht="18" customHeight="1" outlineLevel="1">
      <c r="A61" s="201"/>
      <c r="B61" s="158"/>
      <c r="C61" s="213"/>
      <c r="D61" s="159"/>
      <c r="E61" s="159"/>
      <c r="F61" s="159"/>
      <c r="G61" s="159"/>
      <c r="H61" s="159"/>
      <c r="I61" s="159"/>
      <c r="J61" s="159"/>
      <c r="K61" s="159"/>
      <c r="L61" s="159"/>
      <c r="M61" s="159"/>
      <c r="N61" s="153"/>
      <c r="O61" s="17"/>
    </row>
    <row r="62" spans="1:15">
      <c r="A62" s="16"/>
      <c r="B62" s="16"/>
      <c r="C62" s="16"/>
      <c r="D62" s="16"/>
      <c r="E62" s="16"/>
      <c r="F62" s="16"/>
      <c r="G62" s="16"/>
      <c r="H62" s="16"/>
      <c r="I62" s="16"/>
      <c r="J62" s="16"/>
      <c r="K62" s="16"/>
      <c r="L62" s="16"/>
      <c r="M62" s="16"/>
      <c r="N62" s="146"/>
      <c r="O62" s="17"/>
    </row>
    <row r="63" spans="1:15" ht="20.25" customHeight="1">
      <c r="A63" s="209" t="str">
        <f>'All 3-Aree rischio per processi'!A46</f>
        <v>C.1.1.5 Deposito bilanci ed elenco soci</v>
      </c>
      <c r="B63" s="210"/>
      <c r="C63" s="210"/>
      <c r="D63" s="210"/>
      <c r="E63" s="188"/>
      <c r="F63" s="24"/>
      <c r="G63" s="25" t="str">
        <f>IF(B66=0,"--",IF(C66&lt;10,"Basso",IF(C66&lt;18,"Medio",IF(C66&lt;25.1,"Alto",""))))</f>
        <v>Basso</v>
      </c>
      <c r="H63" s="19">
        <f>C66</f>
        <v>1.8</v>
      </c>
      <c r="I63" s="16"/>
      <c r="J63" s="16"/>
      <c r="K63" s="16"/>
      <c r="L63" s="16"/>
      <c r="M63" s="16"/>
      <c r="N63" s="146"/>
      <c r="O63" s="17"/>
    </row>
    <row r="64" spans="1:15" ht="78.75" customHeight="1" outlineLevel="1">
      <c r="A64" s="199" t="str">
        <f>A63</f>
        <v>C.1.1.5 Deposito bilanci ed elenco soci</v>
      </c>
      <c r="B64" s="202" t="s">
        <v>79</v>
      </c>
      <c r="C64" s="203"/>
      <c r="D64" s="186" t="s">
        <v>80</v>
      </c>
      <c r="E64" s="186" t="s">
        <v>81</v>
      </c>
      <c r="F64" s="186" t="s">
        <v>82</v>
      </c>
      <c r="G64" s="187" t="s">
        <v>83</v>
      </c>
      <c r="H64" s="197" t="s">
        <v>84</v>
      </c>
      <c r="I64" s="198"/>
      <c r="J64" s="198" t="s">
        <v>85</v>
      </c>
      <c r="K64" s="198"/>
      <c r="L64" s="196" t="s">
        <v>86</v>
      </c>
      <c r="M64" s="196" t="s">
        <v>87</v>
      </c>
      <c r="N64" s="198" t="s">
        <v>88</v>
      </c>
      <c r="O64" s="17"/>
    </row>
    <row r="65" spans="1:15" ht="26.25" customHeight="1" outlineLevel="1">
      <c r="A65" s="200"/>
      <c r="B65" s="204"/>
      <c r="C65" s="205"/>
      <c r="D65" s="141"/>
      <c r="E65" s="142"/>
      <c r="F65" s="141"/>
      <c r="G65" s="141"/>
      <c r="H65" s="143" t="s">
        <v>89</v>
      </c>
      <c r="I65" s="143" t="s">
        <v>90</v>
      </c>
      <c r="J65" s="143" t="s">
        <v>89</v>
      </c>
      <c r="K65" s="143" t="s">
        <v>90</v>
      </c>
      <c r="L65" s="197"/>
      <c r="M65" s="197"/>
      <c r="N65" s="198"/>
      <c r="O65" s="17"/>
    </row>
    <row r="66" spans="1:15" ht="76.5" outlineLevel="1">
      <c r="A66" s="200"/>
      <c r="B66" s="161" t="s">
        <v>91</v>
      </c>
      <c r="C66" s="211">
        <f>B68*B72</f>
        <v>1.8</v>
      </c>
      <c r="D66" s="159" t="s">
        <v>283</v>
      </c>
      <c r="E66" s="159" t="s">
        <v>244</v>
      </c>
      <c r="F66" s="159" t="s">
        <v>245</v>
      </c>
      <c r="G66" s="159" t="s">
        <v>4</v>
      </c>
      <c r="H66" s="159" t="s">
        <v>100</v>
      </c>
      <c r="I66" s="159" t="s">
        <v>155</v>
      </c>
      <c r="J66" s="105" t="s">
        <v>129</v>
      </c>
      <c r="K66" s="119"/>
      <c r="L66" s="150" t="s">
        <v>109</v>
      </c>
      <c r="M66" s="119" t="s">
        <v>284</v>
      </c>
      <c r="N66" s="166" t="s">
        <v>285</v>
      </c>
      <c r="O66" s="17"/>
    </row>
    <row r="67" spans="1:15" ht="63.75" outlineLevel="1">
      <c r="A67" s="200"/>
      <c r="B67" s="161"/>
      <c r="C67" s="212"/>
      <c r="D67" s="159" t="s">
        <v>283</v>
      </c>
      <c r="E67" s="159" t="s">
        <v>244</v>
      </c>
      <c r="F67" s="159" t="s">
        <v>245</v>
      </c>
      <c r="G67" s="159" t="s">
        <v>4</v>
      </c>
      <c r="H67" s="149" t="s">
        <v>248</v>
      </c>
      <c r="I67" s="159" t="s">
        <v>155</v>
      </c>
      <c r="J67" s="105" t="s">
        <v>129</v>
      </c>
      <c r="K67" s="159"/>
      <c r="L67" s="150" t="s">
        <v>109</v>
      </c>
      <c r="M67" s="119" t="s">
        <v>286</v>
      </c>
      <c r="N67" s="166" t="s">
        <v>287</v>
      </c>
      <c r="O67" s="17"/>
    </row>
    <row r="68" spans="1:15" ht="76.5" outlineLevel="1">
      <c r="A68" s="200"/>
      <c r="B68" s="155">
        <f>SUM('All 4 - C'!B154:B185)/5</f>
        <v>1.8</v>
      </c>
      <c r="C68" s="212"/>
      <c r="D68" s="159" t="s">
        <v>288</v>
      </c>
      <c r="E68" s="159" t="s">
        <v>252</v>
      </c>
      <c r="F68" s="159" t="s">
        <v>245</v>
      </c>
      <c r="G68" s="159" t="s">
        <v>4</v>
      </c>
      <c r="H68" s="159" t="s">
        <v>100</v>
      </c>
      <c r="I68" s="159" t="s">
        <v>155</v>
      </c>
      <c r="J68" s="105" t="s">
        <v>129</v>
      </c>
      <c r="K68" s="159"/>
      <c r="L68" s="150" t="s">
        <v>109</v>
      </c>
      <c r="M68" s="119" t="s">
        <v>289</v>
      </c>
      <c r="N68" s="166" t="s">
        <v>285</v>
      </c>
      <c r="O68" s="17"/>
    </row>
    <row r="69" spans="1:15" ht="63.75" outlineLevel="1">
      <c r="A69" s="200"/>
      <c r="B69" s="169"/>
      <c r="C69" s="212"/>
      <c r="D69" s="159" t="s">
        <v>288</v>
      </c>
      <c r="E69" s="159" t="s">
        <v>252</v>
      </c>
      <c r="F69" s="159" t="s">
        <v>245</v>
      </c>
      <c r="G69" s="159" t="s">
        <v>4</v>
      </c>
      <c r="H69" s="149" t="s">
        <v>248</v>
      </c>
      <c r="I69" s="159" t="s">
        <v>155</v>
      </c>
      <c r="J69" s="105" t="s">
        <v>129</v>
      </c>
      <c r="K69" s="159"/>
      <c r="L69" s="150" t="s">
        <v>109</v>
      </c>
      <c r="M69" s="119" t="s">
        <v>286</v>
      </c>
      <c r="N69" s="166" t="s">
        <v>287</v>
      </c>
      <c r="O69" s="17"/>
    </row>
    <row r="70" spans="1:15" ht="102" outlineLevel="1">
      <c r="A70" s="200"/>
      <c r="B70" s="169"/>
      <c r="C70" s="212"/>
      <c r="D70" s="159" t="s">
        <v>290</v>
      </c>
      <c r="E70" s="159" t="s">
        <v>254</v>
      </c>
      <c r="F70" s="159" t="s">
        <v>245</v>
      </c>
      <c r="G70" s="159" t="s">
        <v>4</v>
      </c>
      <c r="H70" s="159" t="s">
        <v>291</v>
      </c>
      <c r="I70" s="159"/>
      <c r="J70" s="105" t="s">
        <v>129</v>
      </c>
      <c r="K70" s="159"/>
      <c r="L70" s="150" t="s">
        <v>109</v>
      </c>
      <c r="M70" s="119" t="s">
        <v>292</v>
      </c>
      <c r="N70" s="166" t="s">
        <v>293</v>
      </c>
      <c r="O70" s="17"/>
    </row>
    <row r="71" spans="1:15" ht="75" customHeight="1" outlineLevel="1">
      <c r="A71" s="200"/>
      <c r="B71" s="169" t="s">
        <v>105</v>
      </c>
      <c r="C71" s="212"/>
      <c r="D71" s="159" t="s">
        <v>290</v>
      </c>
      <c r="E71" s="159" t="s">
        <v>254</v>
      </c>
      <c r="F71" s="159" t="s">
        <v>245</v>
      </c>
      <c r="G71" s="159" t="s">
        <v>4</v>
      </c>
      <c r="H71" s="149" t="s">
        <v>248</v>
      </c>
      <c r="I71" s="159" t="s">
        <v>155</v>
      </c>
      <c r="J71" s="105" t="s">
        <v>262</v>
      </c>
      <c r="K71" s="159"/>
      <c r="L71" s="150" t="s">
        <v>109</v>
      </c>
      <c r="M71" s="119" t="s">
        <v>294</v>
      </c>
      <c r="N71" s="166" t="s">
        <v>295</v>
      </c>
      <c r="O71" s="17"/>
    </row>
    <row r="72" spans="1:15" outlineLevel="1">
      <c r="A72" s="200"/>
      <c r="B72" s="155">
        <f>SUM('All 4 - C'!E153:E179)/4</f>
        <v>1</v>
      </c>
      <c r="C72" s="212"/>
      <c r="D72" s="159"/>
      <c r="E72" s="159"/>
      <c r="F72" s="159"/>
      <c r="G72" s="159"/>
      <c r="H72" s="159"/>
      <c r="I72" s="159"/>
      <c r="J72" s="159"/>
      <c r="K72" s="159"/>
      <c r="L72" s="159"/>
      <c r="M72" s="159"/>
      <c r="N72" s="153"/>
      <c r="O72" s="17"/>
    </row>
    <row r="73" spans="1:15">
      <c r="A73" s="16"/>
      <c r="B73" s="16"/>
      <c r="C73" s="16"/>
      <c r="D73" s="16"/>
      <c r="E73" s="16"/>
      <c r="F73" s="16"/>
      <c r="G73" s="16"/>
      <c r="H73" s="16"/>
      <c r="I73" s="16"/>
      <c r="J73" s="16"/>
      <c r="K73" s="16"/>
      <c r="L73" s="16"/>
      <c r="M73" s="16"/>
      <c r="N73" s="146"/>
      <c r="O73" s="17"/>
    </row>
    <row r="74" spans="1:15" ht="21.75" customHeight="1">
      <c r="A74" s="209" t="str">
        <f>'All 3-Aree rischio per processi'!A47</f>
        <v>C.1.1.6 Attività di sportello (front office)</v>
      </c>
      <c r="B74" s="210"/>
      <c r="C74" s="210"/>
      <c r="D74" s="210"/>
      <c r="E74" s="188"/>
      <c r="F74" s="24"/>
      <c r="G74" s="25" t="str">
        <f>IF(B77=0,"--",IF(C77&lt;10,"Basso",IF(C77&lt;18,"Medio",IF(C77&lt;25.1,"Alto",""))))</f>
        <v>Basso</v>
      </c>
      <c r="H74" s="19">
        <f>C77</f>
        <v>1.8</v>
      </c>
      <c r="I74" s="16"/>
      <c r="J74" s="16"/>
      <c r="K74" s="16"/>
      <c r="L74" s="16"/>
      <c r="M74" s="16"/>
      <c r="N74" s="146"/>
      <c r="O74" s="17"/>
    </row>
    <row r="75" spans="1:15" ht="76.5" outlineLevel="1">
      <c r="A75" s="199" t="str">
        <f>A74</f>
        <v>C.1.1.6 Attività di sportello (front office)</v>
      </c>
      <c r="B75" s="202" t="s">
        <v>79</v>
      </c>
      <c r="C75" s="203"/>
      <c r="D75" s="186" t="s">
        <v>80</v>
      </c>
      <c r="E75" s="186" t="s">
        <v>81</v>
      </c>
      <c r="F75" s="186" t="s">
        <v>82</v>
      </c>
      <c r="G75" s="187" t="s">
        <v>83</v>
      </c>
      <c r="H75" s="197" t="s">
        <v>84</v>
      </c>
      <c r="I75" s="198"/>
      <c r="J75" s="198" t="s">
        <v>85</v>
      </c>
      <c r="K75" s="198"/>
      <c r="L75" s="196" t="s">
        <v>86</v>
      </c>
      <c r="M75" s="196" t="s">
        <v>87</v>
      </c>
      <c r="N75" s="198" t="s">
        <v>88</v>
      </c>
      <c r="O75" s="17"/>
    </row>
    <row r="76" spans="1:15" ht="20.100000000000001" customHeight="1" outlineLevel="1">
      <c r="A76" s="200"/>
      <c r="B76" s="204"/>
      <c r="C76" s="205"/>
      <c r="D76" s="141"/>
      <c r="E76" s="142"/>
      <c r="F76" s="141"/>
      <c r="G76" s="141"/>
      <c r="H76" s="143" t="s">
        <v>89</v>
      </c>
      <c r="I76" s="143" t="s">
        <v>90</v>
      </c>
      <c r="J76" s="143" t="s">
        <v>89</v>
      </c>
      <c r="K76" s="143" t="s">
        <v>90</v>
      </c>
      <c r="L76" s="197"/>
      <c r="M76" s="197"/>
      <c r="N76" s="198"/>
      <c r="O76" s="17"/>
    </row>
    <row r="77" spans="1:15" ht="51" outlineLevel="1">
      <c r="A77" s="200"/>
      <c r="B77" s="161" t="s">
        <v>91</v>
      </c>
      <c r="C77" s="211">
        <f>B78*B81</f>
        <v>1.8</v>
      </c>
      <c r="D77" s="159" t="s">
        <v>296</v>
      </c>
      <c r="E77" s="159" t="s">
        <v>297</v>
      </c>
      <c r="F77" s="159" t="s">
        <v>223</v>
      </c>
      <c r="G77" s="159" t="s">
        <v>4</v>
      </c>
      <c r="H77" s="159" t="s">
        <v>100</v>
      </c>
      <c r="I77" s="159"/>
      <c r="J77" s="105" t="s">
        <v>129</v>
      </c>
      <c r="K77" s="159"/>
      <c r="L77" s="150" t="s">
        <v>109</v>
      </c>
      <c r="M77" s="119" t="s">
        <v>255</v>
      </c>
      <c r="N77" s="166" t="s">
        <v>256</v>
      </c>
      <c r="O77" s="17"/>
    </row>
    <row r="78" spans="1:15" ht="51" outlineLevel="1">
      <c r="A78" s="200"/>
      <c r="B78" s="155">
        <f>SUM('All 4 - C'!B191:B222)/5</f>
        <v>1.8</v>
      </c>
      <c r="C78" s="212"/>
      <c r="D78" s="159" t="s">
        <v>298</v>
      </c>
      <c r="E78" s="159" t="s">
        <v>297</v>
      </c>
      <c r="F78" s="159" t="s">
        <v>223</v>
      </c>
      <c r="G78" s="159" t="s">
        <v>4</v>
      </c>
      <c r="H78" s="159" t="s">
        <v>100</v>
      </c>
      <c r="I78" s="159"/>
      <c r="J78" s="105" t="s">
        <v>129</v>
      </c>
      <c r="K78" s="159"/>
      <c r="L78" s="150" t="s">
        <v>109</v>
      </c>
      <c r="M78" s="119" t="s">
        <v>255</v>
      </c>
      <c r="N78" s="166" t="s">
        <v>256</v>
      </c>
      <c r="O78" s="17"/>
    </row>
    <row r="79" spans="1:15" ht="51" outlineLevel="1">
      <c r="A79" s="200"/>
      <c r="B79" s="169"/>
      <c r="C79" s="212"/>
      <c r="D79" s="159" t="s">
        <v>299</v>
      </c>
      <c r="E79" s="159" t="s">
        <v>297</v>
      </c>
      <c r="F79" s="159" t="s">
        <v>223</v>
      </c>
      <c r="G79" s="159" t="s">
        <v>4</v>
      </c>
      <c r="H79" s="159" t="s">
        <v>100</v>
      </c>
      <c r="I79" s="159"/>
      <c r="J79" s="105" t="s">
        <v>129</v>
      </c>
      <c r="K79" s="159"/>
      <c r="L79" s="150" t="s">
        <v>109</v>
      </c>
      <c r="M79" s="119" t="s">
        <v>255</v>
      </c>
      <c r="N79" s="166" t="s">
        <v>256</v>
      </c>
      <c r="O79" s="17"/>
    </row>
    <row r="80" spans="1:15" ht="51" outlineLevel="1">
      <c r="A80" s="200"/>
      <c r="B80" s="169" t="s">
        <v>105</v>
      </c>
      <c r="C80" s="212"/>
      <c r="D80" s="159" t="s">
        <v>300</v>
      </c>
      <c r="E80" s="159" t="s">
        <v>297</v>
      </c>
      <c r="F80" s="159" t="s">
        <v>223</v>
      </c>
      <c r="G80" s="159" t="s">
        <v>4</v>
      </c>
      <c r="H80" s="159" t="s">
        <v>100</v>
      </c>
      <c r="I80" s="159"/>
      <c r="J80" s="105" t="s">
        <v>129</v>
      </c>
      <c r="K80" s="159"/>
      <c r="L80" s="150" t="s">
        <v>109</v>
      </c>
      <c r="M80" s="119" t="s">
        <v>255</v>
      </c>
      <c r="N80" s="166" t="s">
        <v>256</v>
      </c>
      <c r="O80" s="17"/>
    </row>
    <row r="81" spans="1:15" ht="51" outlineLevel="1">
      <c r="A81" s="200"/>
      <c r="B81" s="155">
        <f>SUM('All 4 - C'!E191:E217)/4</f>
        <v>1</v>
      </c>
      <c r="C81" s="212"/>
      <c r="D81" s="159" t="s">
        <v>301</v>
      </c>
      <c r="E81" s="159" t="s">
        <v>244</v>
      </c>
      <c r="F81" s="159" t="s">
        <v>229</v>
      </c>
      <c r="G81" s="159" t="s">
        <v>4</v>
      </c>
      <c r="H81" s="159" t="s">
        <v>100</v>
      </c>
      <c r="I81" s="159"/>
      <c r="J81" s="105" t="s">
        <v>129</v>
      </c>
      <c r="K81" s="159"/>
      <c r="L81" s="150" t="s">
        <v>109</v>
      </c>
      <c r="M81" s="119" t="s">
        <v>255</v>
      </c>
      <c r="N81" s="166" t="s">
        <v>256</v>
      </c>
      <c r="O81" s="17"/>
    </row>
    <row r="82" spans="1:15" ht="38.25" outlineLevel="1">
      <c r="A82" s="200"/>
      <c r="B82" s="169"/>
      <c r="C82" s="212"/>
      <c r="D82" s="159" t="s">
        <v>301</v>
      </c>
      <c r="E82" s="159" t="s">
        <v>244</v>
      </c>
      <c r="F82" s="159" t="s">
        <v>229</v>
      </c>
      <c r="G82" s="159" t="s">
        <v>4</v>
      </c>
      <c r="H82" s="149" t="s">
        <v>248</v>
      </c>
      <c r="I82" s="159"/>
      <c r="J82" s="105" t="s">
        <v>129</v>
      </c>
      <c r="K82" s="159"/>
      <c r="L82" s="150" t="s">
        <v>109</v>
      </c>
      <c r="M82" s="119" t="s">
        <v>302</v>
      </c>
      <c r="N82" s="166" t="s">
        <v>303</v>
      </c>
      <c r="O82" s="17"/>
    </row>
    <row r="83" spans="1:15" ht="51" outlineLevel="1">
      <c r="A83" s="200"/>
      <c r="B83" s="162"/>
      <c r="C83" s="212"/>
      <c r="D83" s="159" t="s">
        <v>304</v>
      </c>
      <c r="E83" s="159" t="s">
        <v>297</v>
      </c>
      <c r="F83" s="159" t="s">
        <v>223</v>
      </c>
      <c r="G83" s="159" t="s">
        <v>4</v>
      </c>
      <c r="H83" s="159" t="s">
        <v>100</v>
      </c>
      <c r="I83" s="159"/>
      <c r="J83" s="105" t="s">
        <v>129</v>
      </c>
      <c r="K83" s="159"/>
      <c r="L83" s="150" t="s">
        <v>109</v>
      </c>
      <c r="M83" s="119" t="s">
        <v>255</v>
      </c>
      <c r="N83" s="166" t="s">
        <v>256</v>
      </c>
      <c r="O83" s="17"/>
    </row>
    <row r="84" spans="1:15" ht="51" outlineLevel="1">
      <c r="A84" s="200"/>
      <c r="B84" s="162" t="s">
        <v>128</v>
      </c>
      <c r="C84" s="212"/>
      <c r="D84" s="159" t="s">
        <v>305</v>
      </c>
      <c r="E84" s="159" t="s">
        <v>306</v>
      </c>
      <c r="F84" s="159" t="s">
        <v>229</v>
      </c>
      <c r="G84" s="159" t="s">
        <v>4</v>
      </c>
      <c r="H84" s="159" t="s">
        <v>100</v>
      </c>
      <c r="I84" s="159"/>
      <c r="J84" s="105" t="s">
        <v>129</v>
      </c>
      <c r="K84" s="159"/>
      <c r="L84" s="150" t="s">
        <v>109</v>
      </c>
      <c r="M84" s="119" t="s">
        <v>255</v>
      </c>
      <c r="N84" s="166" t="s">
        <v>256</v>
      </c>
      <c r="O84" s="17"/>
    </row>
    <row r="85" spans="1:15" ht="38.25" outlineLevel="1">
      <c r="A85" s="200"/>
      <c r="B85" s="162"/>
      <c r="C85" s="212"/>
      <c r="D85" s="159" t="s">
        <v>305</v>
      </c>
      <c r="E85" s="159" t="s">
        <v>306</v>
      </c>
      <c r="F85" s="159" t="s">
        <v>229</v>
      </c>
      <c r="G85" s="159" t="s">
        <v>4</v>
      </c>
      <c r="H85" s="149" t="s">
        <v>248</v>
      </c>
      <c r="I85" s="159"/>
      <c r="J85" s="105" t="s">
        <v>129</v>
      </c>
      <c r="K85" s="159"/>
      <c r="L85" s="150" t="s">
        <v>109</v>
      </c>
      <c r="M85" s="119" t="s">
        <v>302</v>
      </c>
      <c r="N85" s="166" t="s">
        <v>303</v>
      </c>
      <c r="O85" s="17"/>
    </row>
    <row r="86" spans="1:15" ht="18" customHeight="1" outlineLevel="1">
      <c r="A86" s="200"/>
      <c r="B86" s="157">
        <f>SUM('All 4 - C'!H191:H195)</f>
        <v>2</v>
      </c>
      <c r="C86" s="212"/>
      <c r="D86" s="159"/>
      <c r="E86" s="159"/>
      <c r="F86" s="159"/>
      <c r="G86" s="159"/>
      <c r="H86" s="159"/>
      <c r="I86" s="159"/>
      <c r="J86" s="159"/>
      <c r="K86" s="159"/>
      <c r="L86" s="159"/>
      <c r="M86" s="159"/>
      <c r="N86" s="153"/>
      <c r="O86" s="17"/>
    </row>
    <row r="87" spans="1:15" ht="18" customHeight="1" outlineLevel="1">
      <c r="A87" s="200"/>
      <c r="B87" s="169"/>
      <c r="C87" s="212"/>
      <c r="D87" s="159"/>
      <c r="E87" s="159"/>
      <c r="F87" s="159"/>
      <c r="G87" s="159"/>
      <c r="H87" s="159"/>
      <c r="I87" s="159"/>
      <c r="J87" s="159"/>
      <c r="K87" s="159"/>
      <c r="L87" s="159"/>
      <c r="M87" s="159"/>
      <c r="N87" s="153"/>
      <c r="O87" s="17"/>
    </row>
    <row r="88" spans="1:15" ht="18" customHeight="1" outlineLevel="1">
      <c r="A88" s="201"/>
      <c r="B88" s="158"/>
      <c r="C88" s="213"/>
      <c r="D88" s="159"/>
      <c r="E88" s="159"/>
      <c r="F88" s="159"/>
      <c r="G88" s="159"/>
      <c r="H88" s="159"/>
      <c r="I88" s="159"/>
      <c r="J88" s="159"/>
      <c r="K88" s="159"/>
      <c r="L88" s="159"/>
      <c r="M88" s="159"/>
      <c r="N88" s="153"/>
      <c r="O88" s="17"/>
    </row>
    <row r="89" spans="1:15">
      <c r="A89" s="16"/>
      <c r="B89" s="16"/>
      <c r="C89" s="16"/>
      <c r="D89" s="16"/>
      <c r="E89" s="16"/>
      <c r="F89" s="16"/>
      <c r="G89" s="16"/>
      <c r="H89" s="16"/>
      <c r="I89" s="16"/>
      <c r="J89" s="16"/>
      <c r="K89" s="16"/>
      <c r="L89" s="16"/>
      <c r="M89" s="16"/>
      <c r="N89" s="146"/>
      <c r="O89" s="17"/>
    </row>
    <row r="90" spans="1:15" ht="39.75" customHeight="1">
      <c r="A90" s="209" t="str">
        <f>'All 3-Aree rischio per processi'!A48</f>
        <v>C.1.1.8 Esame di idoneità abilitanti per l’iscrizione in alcuni ruoli</v>
      </c>
      <c r="B90" s="210"/>
      <c r="C90" s="210"/>
      <c r="D90" s="210"/>
      <c r="E90" s="188"/>
      <c r="F90" s="24"/>
      <c r="G90" s="25" t="str">
        <f>IF(B93=0,"--",IF(C93&lt;10,"Basso",IF(C93&lt;18,"Medio",IF(C93&lt;25.1,"Alto",""))))</f>
        <v>Basso</v>
      </c>
      <c r="H90" s="19">
        <f>C93</f>
        <v>3</v>
      </c>
      <c r="I90" s="16"/>
      <c r="J90" s="16"/>
      <c r="K90" s="16"/>
      <c r="L90" s="16"/>
      <c r="M90" s="16"/>
      <c r="N90" s="146"/>
      <c r="O90" s="17"/>
    </row>
    <row r="91" spans="1:15" ht="76.5">
      <c r="A91" s="199" t="str">
        <f>A90</f>
        <v>C.1.1.8 Esame di idoneità abilitanti per l’iscrizione in alcuni ruoli</v>
      </c>
      <c r="B91" s="202" t="s">
        <v>79</v>
      </c>
      <c r="C91" s="203"/>
      <c r="D91" s="186" t="s">
        <v>80</v>
      </c>
      <c r="E91" s="186" t="s">
        <v>81</v>
      </c>
      <c r="F91" s="186" t="s">
        <v>82</v>
      </c>
      <c r="G91" s="187" t="s">
        <v>83</v>
      </c>
      <c r="H91" s="197" t="s">
        <v>84</v>
      </c>
      <c r="I91" s="198"/>
      <c r="J91" s="198" t="s">
        <v>85</v>
      </c>
      <c r="K91" s="198"/>
      <c r="L91" s="196" t="s">
        <v>86</v>
      </c>
      <c r="M91" s="196" t="s">
        <v>87</v>
      </c>
      <c r="N91" s="198" t="s">
        <v>88</v>
      </c>
      <c r="O91" s="17"/>
    </row>
    <row r="92" spans="1:15">
      <c r="A92" s="200"/>
      <c r="B92" s="204"/>
      <c r="C92" s="205"/>
      <c r="D92" s="141"/>
      <c r="E92" s="142"/>
      <c r="F92" s="141"/>
      <c r="G92" s="141"/>
      <c r="H92" s="143" t="s">
        <v>89</v>
      </c>
      <c r="I92" s="143" t="s">
        <v>90</v>
      </c>
      <c r="J92" s="143" t="s">
        <v>89</v>
      </c>
      <c r="K92" s="143" t="s">
        <v>90</v>
      </c>
      <c r="L92" s="197"/>
      <c r="M92" s="197"/>
      <c r="N92" s="198"/>
      <c r="O92" s="17"/>
    </row>
    <row r="93" spans="1:15" ht="51">
      <c r="A93" s="200"/>
      <c r="B93" s="161" t="s">
        <v>91</v>
      </c>
      <c r="C93" s="211">
        <f>B95*B98</f>
        <v>3</v>
      </c>
      <c r="D93" s="148" t="s">
        <v>307</v>
      </c>
      <c r="E93" s="148" t="s">
        <v>308</v>
      </c>
      <c r="F93" s="159" t="s">
        <v>94</v>
      </c>
      <c r="G93" s="159" t="s">
        <v>4</v>
      </c>
      <c r="H93" s="159" t="s">
        <v>100</v>
      </c>
      <c r="I93" s="159"/>
      <c r="J93" s="105" t="s">
        <v>129</v>
      </c>
      <c r="K93" s="159"/>
      <c r="L93" s="150" t="s">
        <v>109</v>
      </c>
      <c r="M93" s="119" t="s">
        <v>255</v>
      </c>
      <c r="N93" s="166" t="s">
        <v>256</v>
      </c>
      <c r="O93" s="17"/>
    </row>
    <row r="94" spans="1:15" ht="51">
      <c r="A94" s="200"/>
      <c r="B94" s="161"/>
      <c r="C94" s="212"/>
      <c r="D94" s="148" t="s">
        <v>309</v>
      </c>
      <c r="E94" s="148" t="s">
        <v>214</v>
      </c>
      <c r="F94" s="159" t="s">
        <v>121</v>
      </c>
      <c r="G94" s="159" t="s">
        <v>4</v>
      </c>
      <c r="H94" s="159" t="s">
        <v>100</v>
      </c>
      <c r="I94" s="159"/>
      <c r="J94" s="105" t="s">
        <v>129</v>
      </c>
      <c r="K94" s="159"/>
      <c r="L94" s="150" t="s">
        <v>109</v>
      </c>
      <c r="M94" s="119" t="s">
        <v>255</v>
      </c>
      <c r="N94" s="166" t="s">
        <v>256</v>
      </c>
      <c r="O94" s="17"/>
    </row>
    <row r="95" spans="1:15" ht="51">
      <c r="A95" s="200"/>
      <c r="B95" s="155">
        <f>SUM('All 4 - C'!B228:B259)/5</f>
        <v>2.4</v>
      </c>
      <c r="C95" s="212"/>
      <c r="D95" s="148" t="s">
        <v>310</v>
      </c>
      <c r="E95" s="148" t="s">
        <v>311</v>
      </c>
      <c r="F95" s="159" t="s">
        <v>121</v>
      </c>
      <c r="G95" s="159" t="s">
        <v>4</v>
      </c>
      <c r="H95" s="159" t="s">
        <v>100</v>
      </c>
      <c r="I95" s="159"/>
      <c r="J95" s="105" t="s">
        <v>129</v>
      </c>
      <c r="K95" s="159"/>
      <c r="L95" s="150" t="s">
        <v>109</v>
      </c>
      <c r="M95" s="119" t="s">
        <v>255</v>
      </c>
      <c r="N95" s="166" t="s">
        <v>256</v>
      </c>
      <c r="O95" s="17"/>
    </row>
    <row r="96" spans="1:15" ht="19.5" customHeight="1">
      <c r="A96" s="200"/>
      <c r="B96" s="169"/>
      <c r="C96" s="212"/>
      <c r="D96" s="148"/>
      <c r="E96" s="148"/>
      <c r="F96" s="159"/>
      <c r="G96" s="159"/>
      <c r="H96" s="159"/>
      <c r="I96" s="159"/>
      <c r="J96" s="105"/>
      <c r="K96" s="159"/>
      <c r="L96" s="150"/>
      <c r="M96" s="150"/>
      <c r="N96" s="151"/>
      <c r="O96" s="17"/>
    </row>
    <row r="97" spans="1:15">
      <c r="A97" s="200"/>
      <c r="B97" s="169" t="s">
        <v>105</v>
      </c>
      <c r="C97" s="212"/>
      <c r="D97" s="159"/>
      <c r="E97" s="159"/>
      <c r="F97" s="159"/>
      <c r="G97" s="159"/>
      <c r="H97" s="159"/>
      <c r="I97" s="159"/>
      <c r="J97" s="159"/>
      <c r="K97" s="159"/>
      <c r="L97" s="159"/>
      <c r="M97" s="159"/>
      <c r="N97" s="153"/>
      <c r="O97" s="17"/>
    </row>
    <row r="98" spans="1:15">
      <c r="A98" s="200"/>
      <c r="B98" s="155">
        <f>SUM('All 4 - C'!E228:E254)/4</f>
        <v>1.25</v>
      </c>
      <c r="C98" s="212"/>
      <c r="D98" s="159"/>
      <c r="E98" s="159"/>
      <c r="F98" s="159"/>
      <c r="G98" s="159"/>
      <c r="H98" s="159"/>
      <c r="I98" s="159"/>
      <c r="J98" s="159"/>
      <c r="K98" s="159"/>
      <c r="L98" s="159"/>
      <c r="M98" s="159"/>
      <c r="N98" s="153"/>
      <c r="O98" s="17"/>
    </row>
    <row r="99" spans="1:15">
      <c r="A99" s="200"/>
      <c r="B99" s="162"/>
      <c r="C99" s="212"/>
      <c r="D99" s="159"/>
      <c r="E99" s="159"/>
      <c r="F99" s="159"/>
      <c r="G99" s="159"/>
      <c r="H99" s="159"/>
      <c r="I99" s="159"/>
      <c r="J99" s="159"/>
      <c r="K99" s="159"/>
      <c r="L99" s="159"/>
      <c r="M99" s="159"/>
      <c r="N99" s="153"/>
      <c r="O99" s="17"/>
    </row>
    <row r="100" spans="1:15">
      <c r="A100" s="200"/>
      <c r="B100" s="162" t="s">
        <v>128</v>
      </c>
      <c r="C100" s="212"/>
      <c r="D100" s="159"/>
      <c r="E100" s="159"/>
      <c r="F100" s="159"/>
      <c r="G100" s="159"/>
      <c r="H100" s="159"/>
      <c r="I100" s="159"/>
      <c r="J100" s="159"/>
      <c r="K100" s="159"/>
      <c r="L100" s="159"/>
      <c r="M100" s="159"/>
      <c r="N100" s="153"/>
      <c r="O100" s="17"/>
    </row>
    <row r="101" spans="1:15">
      <c r="A101" s="200"/>
      <c r="B101" s="157">
        <f>SUM('All 4 - C'!H228:H232)</f>
        <v>1</v>
      </c>
      <c r="C101" s="212"/>
      <c r="D101" s="159"/>
      <c r="E101" s="159"/>
      <c r="F101" s="159"/>
      <c r="G101" s="159"/>
      <c r="H101" s="159"/>
      <c r="I101" s="159"/>
      <c r="J101" s="159"/>
      <c r="K101" s="159"/>
      <c r="L101" s="159"/>
      <c r="M101" s="159"/>
      <c r="N101" s="153"/>
      <c r="O101" s="17"/>
    </row>
    <row r="102" spans="1:15">
      <c r="A102" s="200"/>
      <c r="B102" s="169"/>
      <c r="C102" s="212"/>
      <c r="D102" s="159"/>
      <c r="E102" s="159"/>
      <c r="F102" s="159"/>
      <c r="G102" s="159"/>
      <c r="H102" s="159"/>
      <c r="I102" s="159"/>
      <c r="J102" s="159"/>
      <c r="K102" s="159"/>
      <c r="L102" s="159"/>
      <c r="M102" s="159"/>
      <c r="N102" s="153"/>
      <c r="O102" s="17"/>
    </row>
    <row r="103" spans="1:15">
      <c r="A103" s="201"/>
      <c r="B103" s="158"/>
      <c r="C103" s="213"/>
      <c r="D103" s="159"/>
      <c r="E103" s="159"/>
      <c r="F103" s="159"/>
      <c r="G103" s="159"/>
      <c r="H103" s="159"/>
      <c r="I103" s="159"/>
      <c r="J103" s="159"/>
      <c r="K103" s="159"/>
      <c r="L103" s="159"/>
      <c r="M103" s="159"/>
      <c r="N103" s="153"/>
      <c r="O103" s="17"/>
    </row>
    <row r="104" spans="1:15">
      <c r="A104" s="16"/>
      <c r="B104" s="16"/>
      <c r="C104" s="16"/>
      <c r="D104" s="16"/>
      <c r="E104" s="16"/>
      <c r="F104" s="16"/>
      <c r="G104" s="16"/>
      <c r="H104" s="16"/>
      <c r="I104" s="16"/>
      <c r="J104" s="16"/>
      <c r="K104" s="16"/>
      <c r="L104" s="16"/>
      <c r="M104" s="16"/>
      <c r="N104" s="146"/>
      <c r="O104" s="17"/>
    </row>
    <row r="105" spans="1:15" ht="30.75" customHeight="1">
      <c r="A105" s="209" t="str">
        <f>'All 3-Aree rischio per processi'!A51</f>
        <v>C.2.1.1 Gestione istanze di cancellazione protesti</v>
      </c>
      <c r="B105" s="210"/>
      <c r="C105" s="210"/>
      <c r="D105" s="210"/>
      <c r="E105" s="188"/>
      <c r="F105" s="24"/>
      <c r="G105" s="25" t="str">
        <f>IF(B108=0,"--",IF(C108&lt;10,"Basso",IF(C108&lt;18,"Medio",IF(C108&lt;25.1,"Alto",""))))</f>
        <v>Basso</v>
      </c>
      <c r="H105" s="19">
        <f>C108</f>
        <v>1.8</v>
      </c>
      <c r="I105" s="16"/>
      <c r="J105" s="16"/>
      <c r="K105" s="16"/>
      <c r="L105" s="16"/>
      <c r="M105" s="16"/>
      <c r="N105" s="146"/>
      <c r="O105" s="17"/>
    </row>
    <row r="106" spans="1:15" ht="76.5">
      <c r="A106" s="199" t="str">
        <f>A105</f>
        <v>C.2.1.1 Gestione istanze di cancellazione protesti</v>
      </c>
      <c r="B106" s="202" t="s">
        <v>79</v>
      </c>
      <c r="C106" s="203"/>
      <c r="D106" s="186" t="s">
        <v>80</v>
      </c>
      <c r="E106" s="186" t="s">
        <v>81</v>
      </c>
      <c r="F106" s="186" t="s">
        <v>82</v>
      </c>
      <c r="G106" s="187" t="s">
        <v>83</v>
      </c>
      <c r="H106" s="197" t="s">
        <v>84</v>
      </c>
      <c r="I106" s="198"/>
      <c r="J106" s="198" t="s">
        <v>85</v>
      </c>
      <c r="K106" s="198"/>
      <c r="L106" s="196" t="s">
        <v>86</v>
      </c>
      <c r="M106" s="196" t="s">
        <v>87</v>
      </c>
      <c r="N106" s="198" t="s">
        <v>88</v>
      </c>
      <c r="O106" s="17"/>
    </row>
    <row r="107" spans="1:15">
      <c r="A107" s="200"/>
      <c r="B107" s="204"/>
      <c r="C107" s="205"/>
      <c r="D107" s="141"/>
      <c r="E107" s="142"/>
      <c r="F107" s="141"/>
      <c r="G107" s="141"/>
      <c r="H107" s="143" t="s">
        <v>89</v>
      </c>
      <c r="I107" s="143" t="s">
        <v>90</v>
      </c>
      <c r="J107" s="143" t="s">
        <v>89</v>
      </c>
      <c r="K107" s="143" t="s">
        <v>90</v>
      </c>
      <c r="L107" s="197"/>
      <c r="M107" s="197"/>
      <c r="N107" s="198"/>
      <c r="O107" s="17"/>
    </row>
    <row r="108" spans="1:15" ht="89.25">
      <c r="A108" s="200"/>
      <c r="B108" s="161" t="s">
        <v>91</v>
      </c>
      <c r="C108" s="211">
        <f>B109*B112</f>
        <v>1.8</v>
      </c>
      <c r="D108" s="159" t="s">
        <v>312</v>
      </c>
      <c r="E108" s="159" t="s">
        <v>313</v>
      </c>
      <c r="F108" s="159" t="s">
        <v>245</v>
      </c>
      <c r="G108" s="159" t="s">
        <v>4</v>
      </c>
      <c r="H108" s="159" t="s">
        <v>100</v>
      </c>
      <c r="I108" s="159"/>
      <c r="J108" s="105" t="s">
        <v>129</v>
      </c>
      <c r="K108" s="159"/>
      <c r="L108" s="150" t="s">
        <v>109</v>
      </c>
      <c r="M108" s="119" t="s">
        <v>314</v>
      </c>
      <c r="N108" s="166" t="s">
        <v>256</v>
      </c>
      <c r="O108" s="17"/>
    </row>
    <row r="109" spans="1:15" ht="69" customHeight="1">
      <c r="A109" s="200"/>
      <c r="B109" s="155">
        <f>SUM('All 4 - C'!B265:B296)/5</f>
        <v>1.8</v>
      </c>
      <c r="C109" s="212"/>
      <c r="D109" s="159" t="s">
        <v>315</v>
      </c>
      <c r="E109" s="159" t="s">
        <v>316</v>
      </c>
      <c r="F109" s="159" t="s">
        <v>245</v>
      </c>
      <c r="G109" s="159" t="s">
        <v>4</v>
      </c>
      <c r="H109" s="159" t="s">
        <v>100</v>
      </c>
      <c r="I109" s="159"/>
      <c r="J109" s="105" t="s">
        <v>129</v>
      </c>
      <c r="K109" s="159"/>
      <c r="L109" s="150" t="s">
        <v>109</v>
      </c>
      <c r="M109" s="119" t="s">
        <v>314</v>
      </c>
      <c r="N109" s="166" t="s">
        <v>256</v>
      </c>
      <c r="O109" s="17"/>
    </row>
    <row r="110" spans="1:15" ht="69" customHeight="1">
      <c r="A110" s="200"/>
      <c r="B110" s="169"/>
      <c r="C110" s="212"/>
      <c r="D110" s="159" t="s">
        <v>317</v>
      </c>
      <c r="E110" s="159" t="s">
        <v>318</v>
      </c>
      <c r="F110" s="159" t="s">
        <v>223</v>
      </c>
      <c r="G110" s="159" t="s">
        <v>4</v>
      </c>
      <c r="H110" s="159" t="s">
        <v>100</v>
      </c>
      <c r="I110" s="159"/>
      <c r="J110" s="105" t="s">
        <v>129</v>
      </c>
      <c r="K110" s="159"/>
      <c r="L110" s="150" t="s">
        <v>109</v>
      </c>
      <c r="M110" s="119" t="s">
        <v>314</v>
      </c>
      <c r="N110" s="166" t="s">
        <v>256</v>
      </c>
      <c r="O110" s="17"/>
    </row>
    <row r="111" spans="1:15">
      <c r="A111" s="200"/>
      <c r="B111" s="169" t="s">
        <v>105</v>
      </c>
      <c r="C111" s="212"/>
      <c r="D111" s="159"/>
      <c r="E111" s="159"/>
      <c r="F111" s="159"/>
      <c r="G111" s="159"/>
      <c r="H111" s="159"/>
      <c r="I111" s="159"/>
      <c r="J111" s="159"/>
      <c r="K111" s="159"/>
      <c r="L111" s="159"/>
      <c r="M111" s="159"/>
      <c r="N111" s="153"/>
      <c r="O111" s="17"/>
    </row>
    <row r="112" spans="1:15">
      <c r="A112" s="200"/>
      <c r="B112" s="155">
        <f>SUM('All 4 - C'!E265:F291)/4</f>
        <v>1</v>
      </c>
      <c r="C112" s="212"/>
      <c r="D112" s="159"/>
      <c r="E112" s="159"/>
      <c r="F112" s="159"/>
      <c r="G112" s="159"/>
      <c r="H112" s="159"/>
      <c r="I112" s="159"/>
      <c r="J112" s="159"/>
      <c r="K112" s="159"/>
      <c r="L112" s="159"/>
      <c r="M112" s="159"/>
      <c r="N112" s="153"/>
      <c r="O112" s="17"/>
    </row>
    <row r="113" spans="1:15">
      <c r="A113" s="200"/>
      <c r="B113" s="162"/>
      <c r="C113" s="212"/>
      <c r="D113" s="159"/>
      <c r="E113" s="159"/>
      <c r="F113" s="159"/>
      <c r="G113" s="159"/>
      <c r="H113" s="159"/>
      <c r="I113" s="159"/>
      <c r="J113" s="159"/>
      <c r="K113" s="159"/>
      <c r="L113" s="159"/>
      <c r="M113" s="159"/>
      <c r="N113" s="153"/>
      <c r="O113" s="17"/>
    </row>
    <row r="114" spans="1:15">
      <c r="A114" s="200"/>
      <c r="B114" s="162" t="s">
        <v>128</v>
      </c>
      <c r="C114" s="212"/>
      <c r="D114" s="159"/>
      <c r="E114" s="159"/>
      <c r="F114" s="159"/>
      <c r="G114" s="159"/>
      <c r="H114" s="159"/>
      <c r="I114" s="159"/>
      <c r="J114" s="159"/>
      <c r="K114" s="159"/>
      <c r="L114" s="159"/>
      <c r="M114" s="159"/>
      <c r="N114" s="153"/>
      <c r="O114" s="17"/>
    </row>
    <row r="115" spans="1:15">
      <c r="A115" s="200"/>
      <c r="B115" s="157">
        <f>SUM('All 4 - C'!H265:H269)</f>
        <v>2</v>
      </c>
      <c r="C115" s="212"/>
      <c r="D115" s="159"/>
      <c r="E115" s="159"/>
      <c r="F115" s="159"/>
      <c r="G115" s="159"/>
      <c r="H115" s="159"/>
      <c r="I115" s="159"/>
      <c r="J115" s="159"/>
      <c r="K115" s="159"/>
      <c r="L115" s="159"/>
      <c r="M115" s="159"/>
      <c r="N115" s="153"/>
      <c r="O115" s="17"/>
    </row>
    <row r="116" spans="1:15">
      <c r="A116" s="200"/>
      <c r="B116" s="169"/>
      <c r="C116" s="212"/>
      <c r="D116" s="159"/>
      <c r="E116" s="159"/>
      <c r="F116" s="159"/>
      <c r="G116" s="159"/>
      <c r="H116" s="159"/>
      <c r="I116" s="159"/>
      <c r="J116" s="159"/>
      <c r="K116" s="159"/>
      <c r="L116" s="159"/>
      <c r="M116" s="159"/>
      <c r="N116" s="153"/>
      <c r="O116" s="17"/>
    </row>
    <row r="117" spans="1:15">
      <c r="A117" s="201"/>
      <c r="B117" s="158"/>
      <c r="C117" s="213"/>
      <c r="D117" s="159"/>
      <c r="E117" s="159"/>
      <c r="F117" s="159"/>
      <c r="G117" s="159"/>
      <c r="H117" s="159"/>
      <c r="I117" s="159"/>
      <c r="J117" s="159"/>
      <c r="K117" s="159"/>
      <c r="L117" s="159"/>
      <c r="M117" s="159"/>
      <c r="N117" s="153"/>
      <c r="O117" s="17"/>
    </row>
    <row r="118" spans="1:15">
      <c r="A118" s="16"/>
      <c r="B118" s="16"/>
      <c r="C118" s="16"/>
      <c r="D118" s="16"/>
      <c r="E118" s="16"/>
      <c r="F118" s="16"/>
      <c r="G118" s="16"/>
      <c r="H118" s="16"/>
      <c r="I118" s="16"/>
      <c r="J118" s="16"/>
      <c r="K118" s="16"/>
      <c r="L118" s="16"/>
      <c r="M118" s="16"/>
      <c r="N118" s="146"/>
      <c r="O118" s="17"/>
    </row>
    <row r="119" spans="1:15" ht="20.25" customHeight="1">
      <c r="A119" s="209" t="str">
        <f>'All 3-Aree rischio per processi'!A52</f>
        <v>C.2.1.2 Pubblicazioni elenchi protesti</v>
      </c>
      <c r="B119" s="210"/>
      <c r="C119" s="210"/>
      <c r="D119" s="210"/>
      <c r="E119" s="188"/>
      <c r="F119" s="24"/>
      <c r="G119" s="25" t="str">
        <f>IF(B122=0,"--",IF(C122&lt;10,"Basso",IF(C122&lt;18,"Medio",IF(C122&lt;25.1,"Alto",""))))</f>
        <v>Basso</v>
      </c>
      <c r="H119" s="19">
        <f>C122</f>
        <v>1.8</v>
      </c>
      <c r="I119" s="16"/>
      <c r="J119" s="16"/>
      <c r="K119" s="16"/>
      <c r="L119" s="16"/>
      <c r="M119" s="16"/>
      <c r="N119" s="146"/>
      <c r="O119" s="17"/>
    </row>
    <row r="120" spans="1:15" ht="76.5">
      <c r="A120" s="199" t="str">
        <f>A119</f>
        <v>C.2.1.2 Pubblicazioni elenchi protesti</v>
      </c>
      <c r="B120" s="202" t="s">
        <v>79</v>
      </c>
      <c r="C120" s="203"/>
      <c r="D120" s="186" t="s">
        <v>80</v>
      </c>
      <c r="E120" s="186" t="s">
        <v>81</v>
      </c>
      <c r="F120" s="186" t="s">
        <v>82</v>
      </c>
      <c r="G120" s="187" t="s">
        <v>83</v>
      </c>
      <c r="H120" s="197" t="s">
        <v>84</v>
      </c>
      <c r="I120" s="198"/>
      <c r="J120" s="198" t="s">
        <v>85</v>
      </c>
      <c r="K120" s="198"/>
      <c r="L120" s="196" t="s">
        <v>86</v>
      </c>
      <c r="M120" s="196" t="s">
        <v>87</v>
      </c>
      <c r="N120" s="198" t="s">
        <v>88</v>
      </c>
      <c r="O120" s="17"/>
    </row>
    <row r="121" spans="1:15">
      <c r="A121" s="200"/>
      <c r="B121" s="204"/>
      <c r="C121" s="205"/>
      <c r="D121" s="141"/>
      <c r="E121" s="142"/>
      <c r="F121" s="141"/>
      <c r="G121" s="141"/>
      <c r="H121" s="143" t="s">
        <v>89</v>
      </c>
      <c r="I121" s="143" t="s">
        <v>90</v>
      </c>
      <c r="J121" s="143" t="s">
        <v>89</v>
      </c>
      <c r="K121" s="143" t="s">
        <v>90</v>
      </c>
      <c r="L121" s="197"/>
      <c r="M121" s="197"/>
      <c r="N121" s="198"/>
      <c r="O121" s="17"/>
    </row>
    <row r="122" spans="1:15" ht="73.5" customHeight="1">
      <c r="A122" s="200"/>
      <c r="B122" s="161" t="s">
        <v>91</v>
      </c>
      <c r="C122" s="211">
        <f>B123*B126</f>
        <v>1.8</v>
      </c>
      <c r="D122" s="159" t="s">
        <v>319</v>
      </c>
      <c r="E122" s="159" t="s">
        <v>318</v>
      </c>
      <c r="F122" s="159" t="s">
        <v>245</v>
      </c>
      <c r="G122" s="159" t="s">
        <v>4</v>
      </c>
      <c r="H122" s="159" t="s">
        <v>100</v>
      </c>
      <c r="I122" s="159"/>
      <c r="J122" s="105" t="s">
        <v>129</v>
      </c>
      <c r="K122" s="159"/>
      <c r="L122" s="150" t="s">
        <v>109</v>
      </c>
      <c r="M122" s="119" t="s">
        <v>314</v>
      </c>
      <c r="N122" s="166" t="s">
        <v>256</v>
      </c>
      <c r="O122" s="17"/>
    </row>
    <row r="123" spans="1:15">
      <c r="A123" s="200"/>
      <c r="B123" s="155">
        <f>SUM('All 4 - C'!B302:B333)/5</f>
        <v>1.8</v>
      </c>
      <c r="C123" s="212"/>
      <c r="D123" s="159"/>
      <c r="E123" s="159"/>
      <c r="F123" s="159"/>
      <c r="G123" s="159"/>
      <c r="H123" s="159"/>
      <c r="I123" s="159"/>
      <c r="J123" s="159"/>
      <c r="K123" s="159"/>
      <c r="L123" s="159"/>
      <c r="M123" s="159"/>
      <c r="N123" s="153"/>
      <c r="O123" s="17"/>
    </row>
    <row r="124" spans="1:15">
      <c r="A124" s="200"/>
      <c r="B124" s="169"/>
      <c r="C124" s="212"/>
      <c r="D124" s="159"/>
      <c r="E124" s="159"/>
      <c r="F124" s="159"/>
      <c r="G124" s="159"/>
      <c r="H124" s="159"/>
      <c r="I124" s="159"/>
      <c r="J124" s="159"/>
      <c r="K124" s="159"/>
      <c r="L124" s="159"/>
      <c r="M124" s="159"/>
      <c r="N124" s="153"/>
      <c r="O124" s="17"/>
    </row>
    <row r="125" spans="1:15">
      <c r="A125" s="200"/>
      <c r="B125" s="169" t="s">
        <v>105</v>
      </c>
      <c r="C125" s="212"/>
      <c r="D125" s="159"/>
      <c r="E125" s="159"/>
      <c r="F125" s="159"/>
      <c r="G125" s="159"/>
      <c r="H125" s="159"/>
      <c r="I125" s="159"/>
      <c r="J125" s="159"/>
      <c r="K125" s="159"/>
      <c r="L125" s="159"/>
      <c r="M125" s="159"/>
      <c r="N125" s="153"/>
      <c r="O125" s="17"/>
    </row>
    <row r="126" spans="1:15">
      <c r="A126" s="200"/>
      <c r="B126" s="155">
        <f>SUM('All 4 - C'!E302:E328)/4</f>
        <v>1</v>
      </c>
      <c r="C126" s="212"/>
      <c r="D126" s="159"/>
      <c r="E126" s="159"/>
      <c r="F126" s="159"/>
      <c r="G126" s="159"/>
      <c r="H126" s="159"/>
      <c r="I126" s="159"/>
      <c r="J126" s="159"/>
      <c r="K126" s="159"/>
      <c r="L126" s="159"/>
      <c r="M126" s="159"/>
      <c r="N126" s="153"/>
      <c r="O126" s="17"/>
    </row>
    <row r="127" spans="1:15">
      <c r="A127" s="200"/>
      <c r="B127" s="162"/>
      <c r="C127" s="212"/>
      <c r="D127" s="159"/>
      <c r="E127" s="159"/>
      <c r="F127" s="159"/>
      <c r="G127" s="159"/>
      <c r="H127" s="159"/>
      <c r="I127" s="159"/>
      <c r="J127" s="159"/>
      <c r="K127" s="159"/>
      <c r="L127" s="159"/>
      <c r="M127" s="159"/>
      <c r="N127" s="153"/>
      <c r="O127" s="17"/>
    </row>
    <row r="128" spans="1:15">
      <c r="A128" s="200"/>
      <c r="B128" s="162" t="s">
        <v>128</v>
      </c>
      <c r="C128" s="212"/>
      <c r="D128" s="159"/>
      <c r="E128" s="159"/>
      <c r="F128" s="159"/>
      <c r="G128" s="159"/>
      <c r="H128" s="159"/>
      <c r="I128" s="159"/>
      <c r="J128" s="159"/>
      <c r="K128" s="159"/>
      <c r="L128" s="159"/>
      <c r="M128" s="159"/>
      <c r="N128" s="153"/>
      <c r="O128" s="17"/>
    </row>
    <row r="129" spans="1:15">
      <c r="A129" s="200"/>
      <c r="B129" s="157">
        <f>SUM('All 4 - C'!H302:H306)</f>
        <v>2</v>
      </c>
      <c r="C129" s="212"/>
      <c r="D129" s="159"/>
      <c r="E129" s="159"/>
      <c r="F129" s="159"/>
      <c r="G129" s="159"/>
      <c r="H129" s="159"/>
      <c r="I129" s="159"/>
      <c r="J129" s="159"/>
      <c r="K129" s="159"/>
      <c r="L129" s="159"/>
      <c r="M129" s="159"/>
      <c r="N129" s="153"/>
      <c r="O129" s="17"/>
    </row>
    <row r="130" spans="1:15">
      <c r="A130" s="200"/>
      <c r="B130" s="169"/>
      <c r="C130" s="212"/>
      <c r="D130" s="159"/>
      <c r="E130" s="159"/>
      <c r="F130" s="159"/>
      <c r="G130" s="159"/>
      <c r="H130" s="159"/>
      <c r="I130" s="159"/>
      <c r="J130" s="159"/>
      <c r="K130" s="159"/>
      <c r="L130" s="159"/>
      <c r="M130" s="159"/>
      <c r="N130" s="153"/>
      <c r="O130" s="17"/>
    </row>
    <row r="131" spans="1:15">
      <c r="A131" s="201"/>
      <c r="B131" s="158"/>
      <c r="C131" s="213"/>
      <c r="D131" s="159"/>
      <c r="E131" s="159"/>
      <c r="F131" s="159"/>
      <c r="G131" s="159"/>
      <c r="H131" s="159"/>
      <c r="I131" s="159"/>
      <c r="J131" s="159"/>
      <c r="K131" s="159"/>
      <c r="L131" s="159"/>
      <c r="M131" s="159"/>
      <c r="N131" s="153"/>
      <c r="O131" s="17"/>
    </row>
    <row r="132" spans="1:15">
      <c r="A132" s="16"/>
      <c r="B132" s="16"/>
      <c r="C132" s="16"/>
      <c r="D132" s="16"/>
      <c r="E132" s="16"/>
      <c r="F132" s="16"/>
      <c r="G132" s="16"/>
      <c r="H132" s="16"/>
      <c r="I132" s="16"/>
      <c r="J132" s="16"/>
      <c r="K132" s="16"/>
      <c r="L132" s="16"/>
      <c r="M132" s="16"/>
      <c r="N132" s="146"/>
      <c r="O132" s="17"/>
    </row>
    <row r="133" spans="1:15" ht="20.25" customHeight="1">
      <c r="A133" s="209" t="str">
        <f>'All 3-Aree rischio per processi'!A54</f>
        <v>C.2.2.1 Gestione domande brevetti e marchi</v>
      </c>
      <c r="B133" s="210"/>
      <c r="C133" s="210"/>
      <c r="D133" s="210"/>
      <c r="E133" s="188"/>
      <c r="F133" s="24"/>
      <c r="G133" s="25" t="str">
        <f>IF(B136=0,"--",IF(C136&lt;10,"Basso",IF(C136&lt;18,"Medio",IF(C136&lt;25.1,"Alto",""))))</f>
        <v>Basso</v>
      </c>
      <c r="H133" s="19">
        <f>C136</f>
        <v>2.2000000000000002</v>
      </c>
      <c r="I133" s="16"/>
      <c r="J133" s="16"/>
      <c r="K133" s="16"/>
      <c r="L133" s="16"/>
      <c r="M133" s="16"/>
      <c r="N133" s="146"/>
      <c r="O133" s="17"/>
    </row>
    <row r="134" spans="1:15" ht="76.5">
      <c r="A134" s="199" t="str">
        <f>A133</f>
        <v>C.2.2.1 Gestione domande brevetti e marchi</v>
      </c>
      <c r="B134" s="202" t="s">
        <v>79</v>
      </c>
      <c r="C134" s="203"/>
      <c r="D134" s="186" t="s">
        <v>80</v>
      </c>
      <c r="E134" s="186" t="s">
        <v>81</v>
      </c>
      <c r="F134" s="186" t="s">
        <v>82</v>
      </c>
      <c r="G134" s="187" t="s">
        <v>83</v>
      </c>
      <c r="H134" s="197" t="s">
        <v>84</v>
      </c>
      <c r="I134" s="198"/>
      <c r="J134" s="198" t="s">
        <v>85</v>
      </c>
      <c r="K134" s="198"/>
      <c r="L134" s="196" t="s">
        <v>86</v>
      </c>
      <c r="M134" s="196" t="s">
        <v>87</v>
      </c>
      <c r="N134" s="198" t="s">
        <v>88</v>
      </c>
      <c r="O134" s="17"/>
    </row>
    <row r="135" spans="1:15">
      <c r="A135" s="200"/>
      <c r="B135" s="204"/>
      <c r="C135" s="205"/>
      <c r="D135" s="141"/>
      <c r="E135" s="142"/>
      <c r="F135" s="141"/>
      <c r="G135" s="141"/>
      <c r="H135" s="143" t="s">
        <v>89</v>
      </c>
      <c r="I135" s="143" t="s">
        <v>90</v>
      </c>
      <c r="J135" s="143" t="s">
        <v>89</v>
      </c>
      <c r="K135" s="143" t="s">
        <v>90</v>
      </c>
      <c r="L135" s="197"/>
      <c r="M135" s="197"/>
      <c r="N135" s="198"/>
      <c r="O135" s="17"/>
    </row>
    <row r="136" spans="1:15" ht="82.5" customHeight="1">
      <c r="A136" s="200"/>
      <c r="B136" s="161" t="s">
        <v>91</v>
      </c>
      <c r="C136" s="211">
        <f>B137*B140</f>
        <v>2.2000000000000002</v>
      </c>
      <c r="D136" s="159" t="s">
        <v>320</v>
      </c>
      <c r="E136" s="159" t="s">
        <v>313</v>
      </c>
      <c r="F136" s="159" t="s">
        <v>245</v>
      </c>
      <c r="G136" s="159" t="s">
        <v>4</v>
      </c>
      <c r="H136" s="159" t="s">
        <v>100</v>
      </c>
      <c r="I136" s="159"/>
      <c r="J136" s="105" t="s">
        <v>129</v>
      </c>
      <c r="K136" s="159"/>
      <c r="L136" s="150" t="s">
        <v>109</v>
      </c>
      <c r="M136" s="119" t="s">
        <v>314</v>
      </c>
      <c r="N136" s="166" t="s">
        <v>256</v>
      </c>
      <c r="O136" s="17"/>
    </row>
    <row r="137" spans="1:15">
      <c r="A137" s="200"/>
      <c r="B137" s="155">
        <f>SUM('All 4 - C'!B339:B370)/5</f>
        <v>2.2000000000000002</v>
      </c>
      <c r="C137" s="212"/>
      <c r="D137" s="159"/>
      <c r="E137" s="159"/>
      <c r="F137" s="159"/>
      <c r="G137" s="159"/>
      <c r="H137" s="159"/>
      <c r="I137" s="159"/>
      <c r="J137" s="159"/>
      <c r="K137" s="159"/>
      <c r="L137" s="159"/>
      <c r="M137" s="159"/>
      <c r="N137" s="153"/>
      <c r="O137" s="17"/>
    </row>
    <row r="138" spans="1:15">
      <c r="A138" s="200"/>
      <c r="B138" s="169"/>
      <c r="C138" s="212"/>
      <c r="D138" s="159"/>
      <c r="E138" s="159"/>
      <c r="F138" s="159"/>
      <c r="G138" s="159"/>
      <c r="H138" s="159"/>
      <c r="I138" s="159"/>
      <c r="J138" s="159"/>
      <c r="K138" s="159"/>
      <c r="L138" s="159"/>
      <c r="M138" s="159"/>
      <c r="N138" s="153"/>
      <c r="O138" s="17"/>
    </row>
    <row r="139" spans="1:15">
      <c r="A139" s="200"/>
      <c r="B139" s="169" t="s">
        <v>105</v>
      </c>
      <c r="C139" s="212"/>
      <c r="D139" s="159"/>
      <c r="E139" s="159"/>
      <c r="F139" s="159"/>
      <c r="G139" s="159"/>
      <c r="H139" s="159"/>
      <c r="I139" s="159"/>
      <c r="J139" s="159"/>
      <c r="K139" s="159"/>
      <c r="L139" s="159"/>
      <c r="M139" s="159"/>
      <c r="N139" s="153"/>
      <c r="O139" s="17"/>
    </row>
    <row r="140" spans="1:15">
      <c r="A140" s="200"/>
      <c r="B140" s="155">
        <f>SUM('All 4 - C'!E339:E365)/4</f>
        <v>1</v>
      </c>
      <c r="C140" s="212"/>
      <c r="D140" s="159"/>
      <c r="E140" s="159"/>
      <c r="F140" s="159"/>
      <c r="G140" s="159"/>
      <c r="H140" s="159"/>
      <c r="I140" s="159"/>
      <c r="J140" s="159"/>
      <c r="K140" s="159"/>
      <c r="L140" s="159"/>
      <c r="M140" s="159"/>
      <c r="N140" s="153"/>
      <c r="O140" s="17"/>
    </row>
    <row r="141" spans="1:15">
      <c r="A141" s="200"/>
      <c r="B141" s="162"/>
      <c r="C141" s="212"/>
      <c r="D141" s="159"/>
      <c r="E141" s="159"/>
      <c r="F141" s="159"/>
      <c r="G141" s="159"/>
      <c r="H141" s="159"/>
      <c r="I141" s="159"/>
      <c r="J141" s="159"/>
      <c r="K141" s="159"/>
      <c r="L141" s="159"/>
      <c r="M141" s="159"/>
      <c r="N141" s="153"/>
      <c r="O141" s="17"/>
    </row>
    <row r="142" spans="1:15">
      <c r="A142" s="200"/>
      <c r="B142" s="162" t="s">
        <v>128</v>
      </c>
      <c r="C142" s="212"/>
      <c r="D142" s="159"/>
      <c r="E142" s="159"/>
      <c r="F142" s="159"/>
      <c r="G142" s="159"/>
      <c r="H142" s="159"/>
      <c r="I142" s="159"/>
      <c r="J142" s="159"/>
      <c r="K142" s="159"/>
      <c r="L142" s="159"/>
      <c r="M142" s="159"/>
      <c r="N142" s="153"/>
      <c r="O142" s="17"/>
    </row>
    <row r="143" spans="1:15">
      <c r="A143" s="200"/>
      <c r="B143" s="157">
        <f>SUM('All 4 - C'!H339:H343)</f>
        <v>1</v>
      </c>
      <c r="C143" s="212"/>
      <c r="D143" s="159"/>
      <c r="E143" s="159"/>
      <c r="F143" s="159"/>
      <c r="G143" s="159"/>
      <c r="H143" s="159"/>
      <c r="I143" s="159"/>
      <c r="J143" s="159"/>
      <c r="K143" s="159"/>
      <c r="L143" s="159"/>
      <c r="M143" s="159"/>
      <c r="N143" s="153"/>
      <c r="O143" s="17"/>
    </row>
    <row r="144" spans="1:15">
      <c r="A144" s="200"/>
      <c r="B144" s="169"/>
      <c r="C144" s="212"/>
      <c r="D144" s="159"/>
      <c r="E144" s="159"/>
      <c r="F144" s="159"/>
      <c r="G144" s="159"/>
      <c r="H144" s="159"/>
      <c r="I144" s="159"/>
      <c r="J144" s="159"/>
      <c r="K144" s="159"/>
      <c r="L144" s="159"/>
      <c r="M144" s="159"/>
      <c r="N144" s="153"/>
      <c r="O144" s="17"/>
    </row>
    <row r="145" spans="1:15">
      <c r="A145" s="201"/>
      <c r="B145" s="158"/>
      <c r="C145" s="213"/>
      <c r="D145" s="159"/>
      <c r="E145" s="159"/>
      <c r="F145" s="159"/>
      <c r="G145" s="159"/>
      <c r="H145" s="159"/>
      <c r="I145" s="159"/>
      <c r="J145" s="159"/>
      <c r="K145" s="159"/>
      <c r="L145" s="159"/>
      <c r="M145" s="159"/>
      <c r="N145" s="153"/>
      <c r="O145" s="17"/>
    </row>
    <row r="146" spans="1:15">
      <c r="A146" s="16"/>
      <c r="B146" s="16"/>
      <c r="C146" s="16"/>
      <c r="D146" s="16"/>
      <c r="E146" s="16"/>
      <c r="F146" s="16"/>
      <c r="G146" s="16"/>
      <c r="H146" s="16"/>
      <c r="I146" s="16"/>
      <c r="J146" s="16"/>
      <c r="K146" s="16"/>
      <c r="L146" s="16"/>
      <c r="M146" s="16"/>
      <c r="N146" s="146"/>
      <c r="O146" s="17"/>
    </row>
    <row r="147" spans="1:15" ht="20.25" customHeight="1">
      <c r="A147" s="209" t="str">
        <f>'All 3-Aree rischio per processi'!A55</f>
        <v>C.2.2.2 Rilascio attestati brevetti e marchi</v>
      </c>
      <c r="B147" s="210"/>
      <c r="C147" s="210"/>
      <c r="D147" s="210"/>
      <c r="E147" s="188"/>
      <c r="F147" s="24"/>
      <c r="G147" s="25" t="str">
        <f>IF(B150=0,"--",IF(C150&lt;10,"Basso",IF(C150&lt;18,"Medio",IF(C150&lt;25.1,"Alto",""))))</f>
        <v>Basso</v>
      </c>
      <c r="H147" s="19">
        <f>C150</f>
        <v>2.2000000000000002</v>
      </c>
      <c r="I147" s="16"/>
      <c r="J147" s="16"/>
      <c r="K147" s="16"/>
      <c r="L147" s="16"/>
      <c r="M147" s="16"/>
      <c r="N147" s="146"/>
      <c r="O147" s="17"/>
    </row>
    <row r="148" spans="1:15" ht="76.5">
      <c r="A148" s="199" t="str">
        <f>A147</f>
        <v>C.2.2.2 Rilascio attestati brevetti e marchi</v>
      </c>
      <c r="B148" s="202" t="s">
        <v>79</v>
      </c>
      <c r="C148" s="203"/>
      <c r="D148" s="186" t="s">
        <v>80</v>
      </c>
      <c r="E148" s="186" t="s">
        <v>81</v>
      </c>
      <c r="F148" s="186" t="s">
        <v>82</v>
      </c>
      <c r="G148" s="187" t="s">
        <v>83</v>
      </c>
      <c r="H148" s="197" t="s">
        <v>84</v>
      </c>
      <c r="I148" s="198"/>
      <c r="J148" s="198" t="s">
        <v>85</v>
      </c>
      <c r="K148" s="198"/>
      <c r="L148" s="196" t="s">
        <v>86</v>
      </c>
      <c r="M148" s="196" t="s">
        <v>87</v>
      </c>
      <c r="N148" s="198" t="s">
        <v>88</v>
      </c>
      <c r="O148" s="17"/>
    </row>
    <row r="149" spans="1:15">
      <c r="A149" s="200"/>
      <c r="B149" s="204"/>
      <c r="C149" s="205"/>
      <c r="D149" s="141"/>
      <c r="E149" s="142"/>
      <c r="F149" s="141"/>
      <c r="G149" s="141"/>
      <c r="H149" s="143" t="s">
        <v>89</v>
      </c>
      <c r="I149" s="143" t="s">
        <v>90</v>
      </c>
      <c r="J149" s="143" t="s">
        <v>89</v>
      </c>
      <c r="K149" s="143" t="s">
        <v>90</v>
      </c>
      <c r="L149" s="197"/>
      <c r="M149" s="197"/>
      <c r="N149" s="198"/>
      <c r="O149" s="17"/>
    </row>
    <row r="150" spans="1:15" ht="71.25" customHeight="1">
      <c r="A150" s="200"/>
      <c r="B150" s="161" t="s">
        <v>91</v>
      </c>
      <c r="C150" s="211">
        <f>B151*B154</f>
        <v>2.2000000000000002</v>
      </c>
      <c r="D150" s="159" t="s">
        <v>321</v>
      </c>
      <c r="E150" s="159" t="s">
        <v>318</v>
      </c>
      <c r="F150" s="159" t="s">
        <v>245</v>
      </c>
      <c r="G150" s="159" t="s">
        <v>4</v>
      </c>
      <c r="H150" s="159" t="s">
        <v>100</v>
      </c>
      <c r="I150" s="159"/>
      <c r="J150" s="105" t="s">
        <v>129</v>
      </c>
      <c r="K150" s="159"/>
      <c r="L150" s="150" t="s">
        <v>109</v>
      </c>
      <c r="M150" s="119" t="s">
        <v>314</v>
      </c>
      <c r="N150" s="166" t="s">
        <v>256</v>
      </c>
      <c r="O150" s="17"/>
    </row>
    <row r="151" spans="1:15">
      <c r="A151" s="200"/>
      <c r="B151" s="155">
        <f>SUM('All 4 - C'!B376:B407)/5</f>
        <v>2.2000000000000002</v>
      </c>
      <c r="C151" s="212"/>
      <c r="D151" s="159"/>
      <c r="E151" s="159"/>
      <c r="F151" s="159"/>
      <c r="G151" s="159"/>
      <c r="H151" s="159"/>
      <c r="I151" s="159"/>
      <c r="J151" s="159"/>
      <c r="K151" s="159"/>
      <c r="L151" s="159"/>
      <c r="M151" s="159"/>
      <c r="N151" s="153"/>
      <c r="O151" s="17"/>
    </row>
    <row r="152" spans="1:15">
      <c r="A152" s="200"/>
      <c r="B152" s="169"/>
      <c r="C152" s="212"/>
      <c r="D152" s="159"/>
      <c r="E152" s="159"/>
      <c r="F152" s="159"/>
      <c r="G152" s="159"/>
      <c r="H152" s="159"/>
      <c r="I152" s="159"/>
      <c r="J152" s="159"/>
      <c r="K152" s="159"/>
      <c r="L152" s="159"/>
      <c r="M152" s="159"/>
      <c r="N152" s="153"/>
      <c r="O152" s="17"/>
    </row>
    <row r="153" spans="1:15">
      <c r="A153" s="200"/>
      <c r="B153" s="169" t="s">
        <v>105</v>
      </c>
      <c r="C153" s="212"/>
      <c r="D153" s="159"/>
      <c r="E153" s="159"/>
      <c r="F153" s="159"/>
      <c r="G153" s="159"/>
      <c r="H153" s="159"/>
      <c r="I153" s="159"/>
      <c r="J153" s="159"/>
      <c r="K153" s="159"/>
      <c r="L153" s="159"/>
      <c r="M153" s="159"/>
      <c r="N153" s="153"/>
      <c r="O153" s="17"/>
    </row>
    <row r="154" spans="1:15">
      <c r="A154" s="200"/>
      <c r="B154" s="155">
        <f>SUM('All 4 - C'!E376:E402)/4</f>
        <v>1</v>
      </c>
      <c r="C154" s="212"/>
      <c r="D154" s="159"/>
      <c r="E154" s="159"/>
      <c r="F154" s="159"/>
      <c r="G154" s="159"/>
      <c r="H154" s="159"/>
      <c r="I154" s="159"/>
      <c r="J154" s="159"/>
      <c r="K154" s="159"/>
      <c r="L154" s="159"/>
      <c r="M154" s="159"/>
      <c r="N154" s="153"/>
      <c r="O154" s="17"/>
    </row>
    <row r="155" spans="1:15">
      <c r="A155" s="200"/>
      <c r="B155" s="162"/>
      <c r="C155" s="212"/>
      <c r="D155" s="159"/>
      <c r="E155" s="159"/>
      <c r="F155" s="159"/>
      <c r="G155" s="159"/>
      <c r="H155" s="159"/>
      <c r="I155" s="159"/>
      <c r="J155" s="159"/>
      <c r="K155" s="159"/>
      <c r="L155" s="159"/>
      <c r="M155" s="159"/>
      <c r="N155" s="153"/>
      <c r="O155" s="17"/>
    </row>
    <row r="156" spans="1:15">
      <c r="A156" s="200"/>
      <c r="B156" s="162" t="s">
        <v>128</v>
      </c>
      <c r="C156" s="212"/>
      <c r="D156" s="159"/>
      <c r="E156" s="159"/>
      <c r="F156" s="159"/>
      <c r="G156" s="159"/>
      <c r="H156" s="159"/>
      <c r="I156" s="159"/>
      <c r="J156" s="159"/>
      <c r="K156" s="159"/>
      <c r="L156" s="159"/>
      <c r="M156" s="159"/>
      <c r="N156" s="153"/>
      <c r="O156" s="17"/>
    </row>
    <row r="157" spans="1:15">
      <c r="A157" s="200"/>
      <c r="B157" s="157">
        <f>SUM('All 4 - C'!H376:H380)</f>
        <v>1</v>
      </c>
      <c r="C157" s="212"/>
      <c r="D157" s="159"/>
      <c r="E157" s="159"/>
      <c r="F157" s="159"/>
      <c r="G157" s="159"/>
      <c r="H157" s="159"/>
      <c r="I157" s="159"/>
      <c r="J157" s="159"/>
      <c r="K157" s="159"/>
      <c r="L157" s="159"/>
      <c r="M157" s="159"/>
      <c r="N157" s="153"/>
      <c r="O157" s="17"/>
    </row>
    <row r="158" spans="1:15">
      <c r="A158" s="200"/>
      <c r="B158" s="169"/>
      <c r="C158" s="212"/>
      <c r="D158" s="159"/>
      <c r="E158" s="159"/>
      <c r="F158" s="159"/>
      <c r="G158" s="159"/>
      <c r="H158" s="159"/>
      <c r="I158" s="159"/>
      <c r="J158" s="159"/>
      <c r="K158" s="159"/>
      <c r="L158" s="159"/>
      <c r="M158" s="159"/>
      <c r="N158" s="153"/>
      <c r="O158" s="17"/>
    </row>
    <row r="159" spans="1:15">
      <c r="A159" s="201"/>
      <c r="B159" s="158"/>
      <c r="C159" s="213"/>
      <c r="D159" s="159"/>
      <c r="E159" s="159"/>
      <c r="F159" s="159"/>
      <c r="G159" s="159"/>
      <c r="H159" s="159"/>
      <c r="I159" s="159"/>
      <c r="J159" s="159"/>
      <c r="K159" s="159"/>
      <c r="L159" s="159"/>
      <c r="M159" s="159"/>
      <c r="N159" s="153"/>
      <c r="O159" s="17"/>
    </row>
    <row r="160" spans="1:15">
      <c r="A160" s="16"/>
      <c r="B160" s="16"/>
      <c r="C160" s="16"/>
      <c r="D160" s="16"/>
      <c r="E160" s="16"/>
      <c r="F160" s="16"/>
      <c r="G160" s="16"/>
      <c r="H160" s="16"/>
      <c r="I160" s="16"/>
      <c r="J160" s="16"/>
      <c r="K160" s="16"/>
      <c r="L160" s="16"/>
      <c r="M160" s="16"/>
      <c r="N160" s="146"/>
      <c r="O160" s="17"/>
    </row>
    <row r="161" spans="1:15" ht="39.75" customHeight="1">
      <c r="A161" s="209" t="str">
        <f>'All 3-Aree rischio per processi'!A57</f>
        <v>C.2.5.1 Attività in materia di metrologia legale</v>
      </c>
      <c r="B161" s="210"/>
      <c r="C161" s="210"/>
      <c r="D161" s="210"/>
      <c r="E161" s="188"/>
      <c r="F161" s="24"/>
      <c r="G161" s="25" t="str">
        <f>IF(B164=0,"--",IF(C164&lt;10,"Basso",IF(C164&lt;18,"Medio",IF(C164&lt;25.1,"Alto",""))))</f>
        <v>Basso</v>
      </c>
      <c r="H161" s="19">
        <f>C164</f>
        <v>2.2000000000000002</v>
      </c>
      <c r="I161" s="16"/>
      <c r="J161" s="16"/>
      <c r="K161" s="16"/>
      <c r="L161" s="16"/>
      <c r="M161" s="16"/>
      <c r="N161" s="146"/>
      <c r="O161" s="17"/>
    </row>
    <row r="162" spans="1:15" ht="76.5">
      <c r="A162" s="199" t="str">
        <f>A161</f>
        <v>C.2.5.1 Attività in materia di metrologia legale</v>
      </c>
      <c r="B162" s="202" t="s">
        <v>79</v>
      </c>
      <c r="C162" s="203"/>
      <c r="D162" s="186" t="s">
        <v>80</v>
      </c>
      <c r="E162" s="186" t="s">
        <v>81</v>
      </c>
      <c r="F162" s="186" t="s">
        <v>82</v>
      </c>
      <c r="G162" s="187" t="s">
        <v>83</v>
      </c>
      <c r="H162" s="197" t="s">
        <v>84</v>
      </c>
      <c r="I162" s="198"/>
      <c r="J162" s="198" t="s">
        <v>85</v>
      </c>
      <c r="K162" s="198"/>
      <c r="L162" s="196" t="s">
        <v>86</v>
      </c>
      <c r="M162" s="196" t="s">
        <v>87</v>
      </c>
      <c r="N162" s="198" t="s">
        <v>88</v>
      </c>
      <c r="O162" s="17"/>
    </row>
    <row r="163" spans="1:15">
      <c r="A163" s="200"/>
      <c r="B163" s="204"/>
      <c r="C163" s="205"/>
      <c r="D163" s="141"/>
      <c r="E163" s="142"/>
      <c r="F163" s="141"/>
      <c r="G163" s="141"/>
      <c r="H163" s="143" t="s">
        <v>89</v>
      </c>
      <c r="I163" s="143" t="s">
        <v>90</v>
      </c>
      <c r="J163" s="143" t="s">
        <v>89</v>
      </c>
      <c r="K163" s="143" t="s">
        <v>90</v>
      </c>
      <c r="L163" s="197"/>
      <c r="M163" s="197"/>
      <c r="N163" s="198"/>
      <c r="O163" s="17"/>
    </row>
    <row r="164" spans="1:15" ht="51">
      <c r="A164" s="200"/>
      <c r="B164" s="161" t="s">
        <v>91</v>
      </c>
      <c r="C164" s="211">
        <f>B165*B168</f>
        <v>2.2000000000000002</v>
      </c>
      <c r="D164" s="159" t="s">
        <v>322</v>
      </c>
      <c r="E164" s="159" t="s">
        <v>297</v>
      </c>
      <c r="F164" s="159" t="s">
        <v>223</v>
      </c>
      <c r="G164" s="159" t="s">
        <v>4</v>
      </c>
      <c r="H164" s="159" t="s">
        <v>323</v>
      </c>
      <c r="I164" s="159"/>
      <c r="J164" s="105" t="s">
        <v>129</v>
      </c>
      <c r="K164" s="159"/>
      <c r="L164" s="150" t="s">
        <v>109</v>
      </c>
      <c r="M164" s="119" t="s">
        <v>324</v>
      </c>
      <c r="N164" s="166" t="s">
        <v>256</v>
      </c>
      <c r="O164" s="17"/>
    </row>
    <row r="165" spans="1:15" ht="51">
      <c r="A165" s="200"/>
      <c r="B165" s="155">
        <f>SUM('All 4 - C'!B413:B444)/5</f>
        <v>2.2000000000000002</v>
      </c>
      <c r="C165" s="212"/>
      <c r="D165" s="159" t="s">
        <v>325</v>
      </c>
      <c r="E165" s="159" t="s">
        <v>297</v>
      </c>
      <c r="F165" s="159" t="s">
        <v>223</v>
      </c>
      <c r="G165" s="159" t="s">
        <v>4</v>
      </c>
      <c r="H165" s="159" t="s">
        <v>100</v>
      </c>
      <c r="I165" s="159"/>
      <c r="J165" s="105" t="s">
        <v>129</v>
      </c>
      <c r="K165" s="159"/>
      <c r="L165" s="150" t="s">
        <v>109</v>
      </c>
      <c r="M165" s="119" t="s">
        <v>324</v>
      </c>
      <c r="N165" s="166" t="s">
        <v>256</v>
      </c>
      <c r="O165" s="17"/>
    </row>
    <row r="166" spans="1:15" ht="70.5" customHeight="1">
      <c r="A166" s="200"/>
      <c r="B166" s="169"/>
      <c r="C166" s="212"/>
      <c r="D166" s="159" t="s">
        <v>326</v>
      </c>
      <c r="E166" s="159" t="s">
        <v>297</v>
      </c>
      <c r="F166" s="159" t="s">
        <v>223</v>
      </c>
      <c r="G166" s="159" t="s">
        <v>4</v>
      </c>
      <c r="H166" s="159" t="s">
        <v>100</v>
      </c>
      <c r="I166" s="159"/>
      <c r="J166" s="105" t="s">
        <v>129</v>
      </c>
      <c r="K166" s="159"/>
      <c r="L166" s="150" t="s">
        <v>109</v>
      </c>
      <c r="M166" s="119" t="s">
        <v>324</v>
      </c>
      <c r="N166" s="166" t="s">
        <v>256</v>
      </c>
      <c r="O166" s="17"/>
    </row>
    <row r="167" spans="1:15" ht="51">
      <c r="A167" s="200"/>
      <c r="B167" s="169" t="s">
        <v>105</v>
      </c>
      <c r="C167" s="212"/>
      <c r="D167" s="159" t="s">
        <v>327</v>
      </c>
      <c r="E167" s="159" t="s">
        <v>297</v>
      </c>
      <c r="F167" s="159" t="s">
        <v>223</v>
      </c>
      <c r="G167" s="159" t="s">
        <v>4</v>
      </c>
      <c r="H167" s="159" t="s">
        <v>100</v>
      </c>
      <c r="I167" s="159"/>
      <c r="J167" s="105" t="s">
        <v>129</v>
      </c>
      <c r="K167" s="159"/>
      <c r="L167" s="150" t="s">
        <v>109</v>
      </c>
      <c r="M167" s="119" t="s">
        <v>324</v>
      </c>
      <c r="N167" s="166" t="s">
        <v>256</v>
      </c>
      <c r="O167" s="17"/>
    </row>
    <row r="168" spans="1:15" ht="76.5">
      <c r="A168" s="200"/>
      <c r="B168" s="155">
        <f>SUM('All 4 - C'!E413:E439)/4</f>
        <v>1</v>
      </c>
      <c r="C168" s="212"/>
      <c r="D168" s="159" t="s">
        <v>328</v>
      </c>
      <c r="E168" s="159" t="s">
        <v>254</v>
      </c>
      <c r="F168" s="159" t="s">
        <v>223</v>
      </c>
      <c r="G168" s="159" t="s">
        <v>4</v>
      </c>
      <c r="H168" s="159" t="s">
        <v>100</v>
      </c>
      <c r="I168" s="159"/>
      <c r="J168" s="105" t="s">
        <v>129</v>
      </c>
      <c r="K168" s="159"/>
      <c r="L168" s="150" t="s">
        <v>109</v>
      </c>
      <c r="M168" s="119" t="s">
        <v>324</v>
      </c>
      <c r="N168" s="166" t="s">
        <v>256</v>
      </c>
      <c r="O168" s="17"/>
    </row>
    <row r="169" spans="1:15" ht="51">
      <c r="A169" s="200"/>
      <c r="B169" s="162"/>
      <c r="C169" s="212"/>
      <c r="D169" s="159" t="s">
        <v>329</v>
      </c>
      <c r="E169" s="159" t="s">
        <v>297</v>
      </c>
      <c r="F169" s="159" t="s">
        <v>223</v>
      </c>
      <c r="G169" s="159" t="s">
        <v>4</v>
      </c>
      <c r="H169" s="159" t="s">
        <v>100</v>
      </c>
      <c r="I169" s="159"/>
      <c r="J169" s="105" t="s">
        <v>129</v>
      </c>
      <c r="K169" s="159"/>
      <c r="L169" s="150" t="s">
        <v>109</v>
      </c>
      <c r="M169" s="119" t="s">
        <v>324</v>
      </c>
      <c r="N169" s="166" t="s">
        <v>256</v>
      </c>
      <c r="O169" s="17"/>
    </row>
    <row r="170" spans="1:15">
      <c r="A170" s="200"/>
      <c r="B170" s="162" t="s">
        <v>128</v>
      </c>
      <c r="C170" s="212"/>
      <c r="D170" s="159"/>
      <c r="E170" s="159"/>
      <c r="F170" s="159"/>
      <c r="G170" s="159"/>
      <c r="H170" s="159"/>
      <c r="I170" s="159"/>
      <c r="J170" s="159"/>
      <c r="K170" s="159"/>
      <c r="L170" s="159"/>
      <c r="M170" s="159"/>
      <c r="N170" s="153"/>
      <c r="O170" s="17"/>
    </row>
    <row r="171" spans="1:15">
      <c r="A171" s="200"/>
      <c r="B171" s="157">
        <f>SUM('All 4 - C'!H413:H417)</f>
        <v>1</v>
      </c>
      <c r="C171" s="212"/>
      <c r="D171" s="159"/>
      <c r="E171" s="159"/>
      <c r="F171" s="159"/>
      <c r="G171" s="159"/>
      <c r="H171" s="159"/>
      <c r="I171" s="159"/>
      <c r="J171" s="159"/>
      <c r="K171" s="159"/>
      <c r="L171" s="159"/>
      <c r="M171" s="159"/>
      <c r="N171" s="153"/>
      <c r="O171" s="17"/>
    </row>
    <row r="172" spans="1:15">
      <c r="A172" s="200"/>
      <c r="B172" s="169"/>
      <c r="C172" s="212"/>
      <c r="D172" s="159"/>
      <c r="E172" s="159"/>
      <c r="F172" s="159"/>
      <c r="G172" s="159"/>
      <c r="H172" s="159"/>
      <c r="I172" s="159"/>
      <c r="J172" s="159"/>
      <c r="K172" s="159"/>
      <c r="L172" s="159"/>
      <c r="M172" s="159"/>
      <c r="N172" s="153"/>
      <c r="O172" s="17"/>
    </row>
    <row r="173" spans="1:15">
      <c r="A173" s="201"/>
      <c r="B173" s="158"/>
      <c r="C173" s="213"/>
      <c r="D173" s="159"/>
      <c r="E173" s="159"/>
      <c r="F173" s="159"/>
      <c r="G173" s="159"/>
      <c r="H173" s="159"/>
      <c r="I173" s="159"/>
      <c r="J173" s="159"/>
      <c r="K173" s="159"/>
      <c r="L173" s="159"/>
      <c r="M173" s="159"/>
      <c r="N173" s="153"/>
      <c r="O173" s="17"/>
    </row>
    <row r="174" spans="1:15">
      <c r="A174" s="16"/>
      <c r="B174" s="16"/>
      <c r="C174" s="16"/>
      <c r="D174" s="16"/>
      <c r="E174" s="16"/>
      <c r="F174" s="16"/>
      <c r="G174" s="16"/>
      <c r="H174" s="16"/>
      <c r="I174" s="16"/>
      <c r="J174" s="16"/>
      <c r="K174" s="16"/>
      <c r="L174" s="16"/>
      <c r="M174" s="16"/>
      <c r="N174" s="146"/>
      <c r="O174" s="17"/>
    </row>
    <row r="176" spans="1:15" ht="20.25" customHeight="1"/>
  </sheetData>
  <mergeCells count="109">
    <mergeCell ref="N4:N5"/>
    <mergeCell ref="N22:N23"/>
    <mergeCell ref="N37:N38"/>
    <mergeCell ref="N51:N52"/>
    <mergeCell ref="N148:N149"/>
    <mergeCell ref="M120:M121"/>
    <mergeCell ref="M91:M92"/>
    <mergeCell ref="N162:N163"/>
    <mergeCell ref="N75:N76"/>
    <mergeCell ref="N91:N92"/>
    <mergeCell ref="N106:N107"/>
    <mergeCell ref="N120:N121"/>
    <mergeCell ref="N134:N135"/>
    <mergeCell ref="L148:L149"/>
    <mergeCell ref="M148:M149"/>
    <mergeCell ref="N64:N65"/>
    <mergeCell ref="M134:M135"/>
    <mergeCell ref="A133:D133"/>
    <mergeCell ref="C136:C145"/>
    <mergeCell ref="L162:L163"/>
    <mergeCell ref="M162:M163"/>
    <mergeCell ref="C164:C173"/>
    <mergeCell ref="A161:D161"/>
    <mergeCell ref="A148:A159"/>
    <mergeCell ref="B148:C149"/>
    <mergeCell ref="H148:I148"/>
    <mergeCell ref="A162:A173"/>
    <mergeCell ref="B162:C163"/>
    <mergeCell ref="H162:I162"/>
    <mergeCell ref="J162:K162"/>
    <mergeCell ref="L134:L135"/>
    <mergeCell ref="C150:C159"/>
    <mergeCell ref="J148:K148"/>
    <mergeCell ref="A147:D147"/>
    <mergeCell ref="L120:L121"/>
    <mergeCell ref="A120:A131"/>
    <mergeCell ref="B120:C121"/>
    <mergeCell ref="H120:I120"/>
    <mergeCell ref="J120:K120"/>
    <mergeCell ref="A134:A145"/>
    <mergeCell ref="B134:C135"/>
    <mergeCell ref="H134:I134"/>
    <mergeCell ref="J134:K134"/>
    <mergeCell ref="C122:C131"/>
    <mergeCell ref="A119:D119"/>
    <mergeCell ref="L91:L92"/>
    <mergeCell ref="H91:I91"/>
    <mergeCell ref="J91:K91"/>
    <mergeCell ref="C108:C117"/>
    <mergeCell ref="A105:D105"/>
    <mergeCell ref="C93:C103"/>
    <mergeCell ref="A106:A117"/>
    <mergeCell ref="B106:C107"/>
    <mergeCell ref="H106:I106"/>
    <mergeCell ref="J106:K106"/>
    <mergeCell ref="L106:L107"/>
    <mergeCell ref="M106:M107"/>
    <mergeCell ref="A91:A103"/>
    <mergeCell ref="B91:C92"/>
    <mergeCell ref="A37:A48"/>
    <mergeCell ref="A74:D74"/>
    <mergeCell ref="A63:D63"/>
    <mergeCell ref="B37:C38"/>
    <mergeCell ref="B51:C52"/>
    <mergeCell ref="A4:A19"/>
    <mergeCell ref="A90:D90"/>
    <mergeCell ref="A2:F2"/>
    <mergeCell ref="A50:D50"/>
    <mergeCell ref="A36:D36"/>
    <mergeCell ref="A21:D21"/>
    <mergeCell ref="A3:D3"/>
    <mergeCell ref="B4:C5"/>
    <mergeCell ref="B22:C23"/>
    <mergeCell ref="L75:L76"/>
    <mergeCell ref="L64:L65"/>
    <mergeCell ref="L51:L52"/>
    <mergeCell ref="M75:M76"/>
    <mergeCell ref="A75:A88"/>
    <mergeCell ref="H75:I75"/>
    <mergeCell ref="J75:K75"/>
    <mergeCell ref="C77:C88"/>
    <mergeCell ref="B75:C76"/>
    <mergeCell ref="M64:M65"/>
    <mergeCell ref="A64:A72"/>
    <mergeCell ref="H64:I64"/>
    <mergeCell ref="J64:K64"/>
    <mergeCell ref="C66:C72"/>
    <mergeCell ref="B64:C65"/>
    <mergeCell ref="A51:A61"/>
    <mergeCell ref="H51:I51"/>
    <mergeCell ref="J51:K51"/>
    <mergeCell ref="C53:C61"/>
    <mergeCell ref="L22:L23"/>
    <mergeCell ref="L37:L38"/>
    <mergeCell ref="M37:M38"/>
    <mergeCell ref="A22:A34"/>
    <mergeCell ref="H37:I37"/>
    <mergeCell ref="J37:K37"/>
    <mergeCell ref="C39:C48"/>
    <mergeCell ref="L4:L5"/>
    <mergeCell ref="M4:M5"/>
    <mergeCell ref="M22:M23"/>
    <mergeCell ref="H4:I4"/>
    <mergeCell ref="J4:K4"/>
    <mergeCell ref="C24:C34"/>
    <mergeCell ref="H22:I22"/>
    <mergeCell ref="J22:K22"/>
    <mergeCell ref="M51:M52"/>
    <mergeCell ref="C6:C19"/>
  </mergeCells>
  <phoneticPr fontId="18" type="noConversion"/>
  <conditionalFormatting sqref="H3">
    <cfRule type="iconSet" priority="17">
      <iconSet reverse="1">
        <cfvo type="percent" val="0"/>
        <cfvo type="num" val="10"/>
        <cfvo type="num" val="20"/>
      </iconSet>
    </cfRule>
  </conditionalFormatting>
  <conditionalFormatting sqref="H36">
    <cfRule type="iconSet" priority="15">
      <iconSet reverse="1">
        <cfvo type="percent" val="0"/>
        <cfvo type="num" val="10"/>
        <cfvo type="num" val="20"/>
      </iconSet>
    </cfRule>
  </conditionalFormatting>
  <conditionalFormatting sqref="H50">
    <cfRule type="iconSet" priority="14">
      <iconSet reverse="1">
        <cfvo type="percent" val="0"/>
        <cfvo type="num" val="10"/>
        <cfvo type="num" val="20"/>
      </iconSet>
    </cfRule>
  </conditionalFormatting>
  <conditionalFormatting sqref="H63">
    <cfRule type="iconSet" priority="13">
      <iconSet reverse="1">
        <cfvo type="percent" val="0"/>
        <cfvo type="num" val="10"/>
        <cfvo type="num" val="20"/>
      </iconSet>
    </cfRule>
  </conditionalFormatting>
  <conditionalFormatting sqref="H74">
    <cfRule type="iconSet" priority="12">
      <iconSet reverse="1">
        <cfvo type="percent" val="0"/>
        <cfvo type="num" val="10"/>
        <cfvo type="num" val="20"/>
      </iconSet>
    </cfRule>
  </conditionalFormatting>
  <conditionalFormatting sqref="H21">
    <cfRule type="iconSet" priority="7">
      <iconSet reverse="1">
        <cfvo type="percent" val="0"/>
        <cfvo type="num" val="10"/>
        <cfvo type="num" val="20"/>
      </iconSet>
    </cfRule>
  </conditionalFormatting>
  <conditionalFormatting sqref="H90">
    <cfRule type="iconSet" priority="6">
      <iconSet reverse="1">
        <cfvo type="percent" val="0"/>
        <cfvo type="num" val="10"/>
        <cfvo type="num" val="20"/>
      </iconSet>
    </cfRule>
  </conditionalFormatting>
  <conditionalFormatting sqref="H105">
    <cfRule type="iconSet" priority="5">
      <iconSet reverse="1">
        <cfvo type="percent" val="0"/>
        <cfvo type="num" val="10"/>
        <cfvo type="num" val="20"/>
      </iconSet>
    </cfRule>
  </conditionalFormatting>
  <conditionalFormatting sqref="H119">
    <cfRule type="iconSet" priority="4">
      <iconSet reverse="1">
        <cfvo type="percent" val="0"/>
        <cfvo type="num" val="10"/>
        <cfvo type="num" val="20"/>
      </iconSet>
    </cfRule>
  </conditionalFormatting>
  <conditionalFormatting sqref="H133">
    <cfRule type="iconSet" priority="3">
      <iconSet reverse="1">
        <cfvo type="percent" val="0"/>
        <cfvo type="num" val="10"/>
        <cfvo type="num" val="20"/>
      </iconSet>
    </cfRule>
  </conditionalFormatting>
  <conditionalFormatting sqref="H147">
    <cfRule type="iconSet" priority="2">
      <iconSet reverse="1">
        <cfvo type="percent" val="0"/>
        <cfvo type="num" val="10"/>
        <cfvo type="num" val="20"/>
      </iconSet>
    </cfRule>
  </conditionalFormatting>
  <conditionalFormatting sqref="H161">
    <cfRule type="iconSet" priority="1">
      <iconSet reverse="1">
        <cfvo type="percent" val="0"/>
        <cfvo type="num" val="10"/>
        <cfvo type="num" val="20"/>
      </iconSet>
    </cfRule>
  </conditionalFormatting>
  <pageMargins left="0.39370078740157483" right="0.19685039370078741" top="0.39370078740157483" bottom="0.39370078740157483" header="0.51181102362204722" footer="0.51181102362204722"/>
  <pageSetup paperSize="8" scale="45" orientation="landscape" verticalDpi="4294967292" r:id="rId1"/>
  <rowBreaks count="6" manualBreakCount="6">
    <brk id="20" max="16383" man="1"/>
    <brk id="49" max="16383" man="1"/>
    <brk id="73" max="16383" man="1"/>
    <brk id="89" max="16383" man="1"/>
    <brk id="118" max="16383" man="1"/>
    <brk id="146"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O29"/>
  <sheetViews>
    <sheetView view="pageBreakPreview" topLeftCell="E1" zoomScale="70" zoomScaleNormal="75" zoomScalePageLayoutView="90" workbookViewId="0">
      <pane ySplit="2" topLeftCell="A9" activePane="bottomLeft" state="frozen"/>
      <selection pane="bottomLeft" activeCell="J37" sqref="J37"/>
    </sheetView>
  </sheetViews>
  <sheetFormatPr defaultColWidth="10.85546875" defaultRowHeight="20.25" outlineLevelRow="1"/>
  <cols>
    <col min="1" max="1" width="9.42578125" style="3" customWidth="1"/>
    <col min="2" max="2" width="8.42578125" style="3" customWidth="1"/>
    <col min="3" max="3" width="7.28515625" style="3" customWidth="1"/>
    <col min="4" max="4" width="24.42578125" style="3" customWidth="1"/>
    <col min="5" max="8" width="26" style="3" customWidth="1"/>
    <col min="9" max="9" width="34.42578125" style="3" customWidth="1"/>
    <col min="10" max="11" width="22.140625" style="3" customWidth="1"/>
    <col min="12" max="13" width="16.7109375" style="3" customWidth="1"/>
    <col min="14" max="14" width="16.7109375" style="20" customWidth="1"/>
    <col min="15" max="16384" width="10.85546875" style="3"/>
  </cols>
  <sheetData>
    <row r="1" spans="1:15" s="20" customFormat="1" ht="18" customHeight="1">
      <c r="A1" s="10" t="s">
        <v>330</v>
      </c>
      <c r="B1" s="10"/>
      <c r="C1" s="10"/>
      <c r="D1" s="10"/>
      <c r="E1" s="10"/>
      <c r="F1" s="10"/>
      <c r="G1" s="17"/>
      <c r="H1" s="17"/>
      <c r="I1" s="17"/>
      <c r="J1" s="17"/>
      <c r="K1" s="17"/>
      <c r="L1" s="17"/>
      <c r="M1" s="17"/>
      <c r="N1" s="17"/>
      <c r="O1" s="17"/>
    </row>
    <row r="2" spans="1:15" s="23" customFormat="1" ht="46.5" customHeight="1">
      <c r="A2" s="216" t="str">
        <f>'All 3-Aree rischio per processi'!A61</f>
        <v>D) Provvedimenti ampliativi della sfera giuridica dei destinatari con effetto economico diretto ed immediato per il destinatario</v>
      </c>
      <c r="B2" s="216"/>
      <c r="C2" s="216"/>
      <c r="D2" s="216"/>
      <c r="E2" s="216"/>
      <c r="F2" s="216"/>
      <c r="G2" s="22" t="s">
        <v>180</v>
      </c>
      <c r="H2" s="52" t="s">
        <v>181</v>
      </c>
      <c r="I2" s="18"/>
      <c r="J2" s="18"/>
      <c r="K2" s="18"/>
      <c r="L2" s="18"/>
      <c r="M2" s="18"/>
      <c r="N2" s="18"/>
      <c r="O2" s="17"/>
    </row>
    <row r="3" spans="1:15" ht="44.25" customHeight="1">
      <c r="A3" s="209" t="str">
        <f>'All 3-Aree rischio per processi'!A63</f>
        <v>D.01 Erogazione di incentivi, sovvenzioni e contributi finanziari a privati</v>
      </c>
      <c r="B3" s="210"/>
      <c r="C3" s="210"/>
      <c r="D3" s="210"/>
      <c r="E3" s="188"/>
      <c r="F3" s="24"/>
      <c r="G3" s="25" t="str">
        <f>IF(B6=0,"--",IF(C6&lt;10,"Basso",IF(C6&lt;18,"Medio",IF(C6&lt;25.1,"Alto",""))))</f>
        <v>Basso</v>
      </c>
      <c r="H3" s="19">
        <f>C6</f>
        <v>4</v>
      </c>
      <c r="I3" s="16"/>
      <c r="J3" s="16"/>
      <c r="K3" s="16"/>
      <c r="L3" s="16"/>
      <c r="M3" s="16"/>
      <c r="N3" s="16"/>
      <c r="O3" s="17"/>
    </row>
    <row r="4" spans="1:15" ht="75.75" customHeight="1" outlineLevel="1">
      <c r="A4" s="199" t="str">
        <f>A3</f>
        <v>D.01 Erogazione di incentivi, sovvenzioni e contributi finanziari a privati</v>
      </c>
      <c r="B4" s="202" t="s">
        <v>79</v>
      </c>
      <c r="C4" s="203"/>
      <c r="D4" s="186" t="s">
        <v>80</v>
      </c>
      <c r="E4" s="186" t="s">
        <v>81</v>
      </c>
      <c r="F4" s="186" t="s">
        <v>82</v>
      </c>
      <c r="G4" s="187" t="s">
        <v>83</v>
      </c>
      <c r="H4" s="197" t="s">
        <v>84</v>
      </c>
      <c r="I4" s="198"/>
      <c r="J4" s="198" t="s">
        <v>85</v>
      </c>
      <c r="K4" s="198"/>
      <c r="L4" s="196" t="s">
        <v>86</v>
      </c>
      <c r="M4" s="196" t="s">
        <v>87</v>
      </c>
      <c r="N4" s="198" t="s">
        <v>88</v>
      </c>
      <c r="O4" s="17"/>
    </row>
    <row r="5" spans="1:15" ht="20.100000000000001" customHeight="1" outlineLevel="1">
      <c r="A5" s="200"/>
      <c r="B5" s="204"/>
      <c r="C5" s="205"/>
      <c r="D5" s="141"/>
      <c r="E5" s="142"/>
      <c r="F5" s="141"/>
      <c r="G5" s="141"/>
      <c r="H5" s="143" t="s">
        <v>89</v>
      </c>
      <c r="I5" s="143" t="s">
        <v>90</v>
      </c>
      <c r="J5" s="143" t="s">
        <v>89</v>
      </c>
      <c r="K5" s="143" t="s">
        <v>90</v>
      </c>
      <c r="L5" s="197"/>
      <c r="M5" s="197"/>
      <c r="N5" s="198"/>
      <c r="O5" s="17"/>
    </row>
    <row r="6" spans="1:15" ht="72.75" customHeight="1" outlineLevel="1">
      <c r="A6" s="200"/>
      <c r="B6" s="161" t="s">
        <v>91</v>
      </c>
      <c r="C6" s="211">
        <f>B7*B10</f>
        <v>4</v>
      </c>
      <c r="D6" s="159" t="s">
        <v>243</v>
      </c>
      <c r="E6" s="159" t="s">
        <v>316</v>
      </c>
      <c r="F6" s="159" t="s">
        <v>108</v>
      </c>
      <c r="G6" s="159" t="s">
        <v>4</v>
      </c>
      <c r="H6" s="159" t="s">
        <v>100</v>
      </c>
      <c r="I6" s="159" t="s">
        <v>155</v>
      </c>
      <c r="J6" s="105" t="s">
        <v>129</v>
      </c>
      <c r="K6" s="159"/>
      <c r="L6" s="150" t="s">
        <v>109</v>
      </c>
      <c r="M6" s="119" t="s">
        <v>331</v>
      </c>
      <c r="N6" s="166" t="s">
        <v>332</v>
      </c>
      <c r="O6" s="17"/>
    </row>
    <row r="7" spans="1:15" ht="102" customHeight="1" outlineLevel="1">
      <c r="A7" s="200"/>
      <c r="B7" s="155">
        <f>SUM('All 4 - D'!B6:B37)/5</f>
        <v>3.2</v>
      </c>
      <c r="C7" s="212"/>
      <c r="D7" s="159" t="s">
        <v>251</v>
      </c>
      <c r="E7" s="159" t="s">
        <v>313</v>
      </c>
      <c r="F7" s="159" t="s">
        <v>108</v>
      </c>
      <c r="G7" s="159" t="s">
        <v>4</v>
      </c>
      <c r="H7" s="159" t="s">
        <v>100</v>
      </c>
      <c r="I7" s="27" t="s">
        <v>333</v>
      </c>
      <c r="J7" s="105" t="s">
        <v>129</v>
      </c>
      <c r="K7" s="159"/>
      <c r="L7" s="150" t="s">
        <v>109</v>
      </c>
      <c r="M7" s="119" t="s">
        <v>334</v>
      </c>
      <c r="N7" s="166" t="s">
        <v>335</v>
      </c>
      <c r="O7" s="17"/>
    </row>
    <row r="8" spans="1:15" ht="71.25" customHeight="1" outlineLevel="1">
      <c r="A8" s="200"/>
      <c r="B8" s="169"/>
      <c r="C8" s="212"/>
      <c r="D8" s="159" t="s">
        <v>336</v>
      </c>
      <c r="E8" s="159" t="s">
        <v>337</v>
      </c>
      <c r="F8" s="159" t="s">
        <v>94</v>
      </c>
      <c r="G8" s="159" t="s">
        <v>4</v>
      </c>
      <c r="H8" s="159" t="s">
        <v>100</v>
      </c>
      <c r="I8" s="159" t="s">
        <v>155</v>
      </c>
      <c r="J8" s="112" t="s">
        <v>102</v>
      </c>
      <c r="K8" s="159"/>
      <c r="L8" s="150" t="s">
        <v>109</v>
      </c>
      <c r="M8" s="119" t="s">
        <v>338</v>
      </c>
      <c r="N8" s="166" t="s">
        <v>339</v>
      </c>
      <c r="O8" s="17"/>
    </row>
    <row r="9" spans="1:15" ht="18" customHeight="1" outlineLevel="1">
      <c r="A9" s="200"/>
      <c r="B9" s="169" t="s">
        <v>105</v>
      </c>
      <c r="C9" s="212"/>
      <c r="D9" s="159"/>
      <c r="E9" s="159"/>
      <c r="F9" s="159"/>
      <c r="G9" s="159"/>
      <c r="H9" s="159"/>
      <c r="I9" s="159"/>
      <c r="J9" s="159"/>
      <c r="K9" s="159"/>
      <c r="L9" s="159"/>
      <c r="M9" s="159"/>
      <c r="N9" s="148"/>
      <c r="O9" s="17"/>
    </row>
    <row r="10" spans="1:15" ht="18" customHeight="1" outlineLevel="1">
      <c r="A10" s="200"/>
      <c r="B10" s="155">
        <f>SUM('All 4 - D'!E6:E32)/4</f>
        <v>1.25</v>
      </c>
      <c r="C10" s="212"/>
      <c r="D10" s="159"/>
      <c r="E10" s="159"/>
      <c r="F10" s="159"/>
      <c r="G10" s="159"/>
      <c r="H10" s="159"/>
      <c r="I10" s="159"/>
      <c r="J10" s="159"/>
      <c r="K10" s="159"/>
      <c r="L10" s="159"/>
      <c r="M10" s="159"/>
      <c r="N10" s="148"/>
      <c r="O10" s="17"/>
    </row>
    <row r="11" spans="1:15" ht="18" customHeight="1" outlineLevel="1">
      <c r="A11" s="200"/>
      <c r="B11" s="162"/>
      <c r="C11" s="212"/>
      <c r="D11" s="159"/>
      <c r="E11" s="159"/>
      <c r="F11" s="159"/>
      <c r="G11" s="159"/>
      <c r="H11" s="159"/>
      <c r="I11" s="159"/>
      <c r="J11" s="159"/>
      <c r="K11" s="159"/>
      <c r="L11" s="159"/>
      <c r="M11" s="159"/>
      <c r="N11" s="148"/>
      <c r="O11" s="17"/>
    </row>
    <row r="12" spans="1:15" ht="18" customHeight="1" outlineLevel="1">
      <c r="A12" s="200"/>
      <c r="B12" s="162" t="s">
        <v>128</v>
      </c>
      <c r="C12" s="212"/>
      <c r="D12" s="159"/>
      <c r="E12" s="159"/>
      <c r="F12" s="159"/>
      <c r="G12" s="159"/>
      <c r="H12" s="159"/>
      <c r="I12" s="159"/>
      <c r="J12" s="159"/>
      <c r="K12" s="159"/>
      <c r="L12" s="159"/>
      <c r="M12" s="159"/>
      <c r="N12" s="148"/>
      <c r="O12" s="17"/>
    </row>
    <row r="13" spans="1:15" ht="18" customHeight="1" outlineLevel="1">
      <c r="A13" s="200"/>
      <c r="B13" s="157">
        <f>SUM('All 4 - D'!H6:H10)</f>
        <v>2</v>
      </c>
      <c r="C13" s="212"/>
      <c r="D13" s="159"/>
      <c r="E13" s="159"/>
      <c r="F13" s="159"/>
      <c r="G13" s="159"/>
      <c r="H13" s="159"/>
      <c r="I13" s="159"/>
      <c r="J13" s="159"/>
      <c r="K13" s="159"/>
      <c r="L13" s="159"/>
      <c r="M13" s="159"/>
      <c r="N13" s="148"/>
      <c r="O13" s="17"/>
    </row>
    <row r="14" spans="1:15" ht="18" customHeight="1" outlineLevel="1">
      <c r="A14" s="200"/>
      <c r="B14" s="169"/>
      <c r="C14" s="212"/>
      <c r="D14" s="159"/>
      <c r="E14" s="159"/>
      <c r="F14" s="159"/>
      <c r="G14" s="159"/>
      <c r="H14" s="159"/>
      <c r="I14" s="159"/>
      <c r="J14" s="159"/>
      <c r="K14" s="159"/>
      <c r="L14" s="159"/>
      <c r="M14" s="159"/>
      <c r="N14" s="148"/>
      <c r="O14" s="17"/>
    </row>
    <row r="15" spans="1:15" ht="18" customHeight="1" outlineLevel="1">
      <c r="A15" s="201"/>
      <c r="B15" s="158"/>
      <c r="C15" s="213"/>
      <c r="D15" s="159"/>
      <c r="E15" s="159"/>
      <c r="F15" s="159"/>
      <c r="G15" s="159"/>
      <c r="H15" s="159"/>
      <c r="I15" s="159"/>
      <c r="J15" s="159"/>
      <c r="K15" s="159"/>
      <c r="L15" s="159"/>
      <c r="M15" s="159"/>
      <c r="N15" s="148"/>
      <c r="O15" s="17"/>
    </row>
    <row r="16" spans="1:15">
      <c r="A16" s="16"/>
      <c r="B16" s="16"/>
      <c r="C16" s="16"/>
      <c r="D16" s="16"/>
      <c r="E16" s="16"/>
      <c r="F16" s="16"/>
      <c r="G16" s="16"/>
      <c r="H16" s="16"/>
      <c r="I16" s="16"/>
      <c r="J16" s="16"/>
      <c r="K16" s="16"/>
      <c r="L16" s="16"/>
      <c r="M16" s="16"/>
      <c r="N16" s="16"/>
      <c r="O16" s="17"/>
    </row>
    <row r="17" spans="1:15" ht="67.5" customHeight="1">
      <c r="A17" s="209" t="str">
        <f>'All 3-Aree rischio per processi'!A64</f>
        <v>D.02 Concessione di contributi per effetto di specifici protocolli d'intesa o convenzioni sottoscritti con enti pubblici o con organismi, enti e società a prevalente capitale pubblico</v>
      </c>
      <c r="B17" s="210"/>
      <c r="C17" s="210"/>
      <c r="D17" s="210"/>
      <c r="E17" s="188"/>
      <c r="F17" s="24"/>
      <c r="G17" s="25" t="str">
        <f>IF(B20=0,"--",IF(C20&lt;10,"Basso",IF(C20&lt;18,"Medio",IF(C20&lt;25.1,"Alto",""))))</f>
        <v>Basso</v>
      </c>
      <c r="H17" s="19">
        <f>C20</f>
        <v>4</v>
      </c>
      <c r="I17" s="16"/>
      <c r="J17" s="16"/>
      <c r="K17" s="16"/>
      <c r="L17" s="16"/>
      <c r="M17" s="16"/>
      <c r="N17" s="16"/>
      <c r="O17" s="17"/>
    </row>
    <row r="18" spans="1:15" ht="72.75" customHeight="1" outlineLevel="1">
      <c r="A18" s="199" t="str">
        <f>A17</f>
        <v>D.02 Concessione di contributi per effetto di specifici protocolli d'intesa o convenzioni sottoscritti con enti pubblici o con organismi, enti e società a prevalente capitale pubblico</v>
      </c>
      <c r="B18" s="202" t="s">
        <v>79</v>
      </c>
      <c r="C18" s="203"/>
      <c r="D18" s="186" t="s">
        <v>80</v>
      </c>
      <c r="E18" s="186" t="s">
        <v>81</v>
      </c>
      <c r="F18" s="186" t="s">
        <v>82</v>
      </c>
      <c r="G18" s="187" t="s">
        <v>83</v>
      </c>
      <c r="H18" s="197" t="s">
        <v>84</v>
      </c>
      <c r="I18" s="198"/>
      <c r="J18" s="198" t="s">
        <v>85</v>
      </c>
      <c r="K18" s="198"/>
      <c r="L18" s="196" t="s">
        <v>86</v>
      </c>
      <c r="M18" s="196" t="s">
        <v>87</v>
      </c>
      <c r="N18" s="198" t="s">
        <v>88</v>
      </c>
      <c r="O18" s="17"/>
    </row>
    <row r="19" spans="1:15" ht="20.100000000000001" customHeight="1" outlineLevel="1">
      <c r="A19" s="200"/>
      <c r="B19" s="204"/>
      <c r="C19" s="205"/>
      <c r="D19" s="141"/>
      <c r="E19" s="142"/>
      <c r="F19" s="141"/>
      <c r="G19" s="141"/>
      <c r="H19" s="143" t="s">
        <v>89</v>
      </c>
      <c r="I19" s="143" t="s">
        <v>90</v>
      </c>
      <c r="J19" s="143" t="s">
        <v>89</v>
      </c>
      <c r="K19" s="143" t="s">
        <v>90</v>
      </c>
      <c r="L19" s="197"/>
      <c r="M19" s="197"/>
      <c r="N19" s="198"/>
      <c r="O19" s="17"/>
    </row>
    <row r="20" spans="1:15" ht="89.25" outlineLevel="1">
      <c r="A20" s="200"/>
      <c r="B20" s="161" t="s">
        <v>91</v>
      </c>
      <c r="C20" s="211">
        <f>B21*B24</f>
        <v>4</v>
      </c>
      <c r="D20" s="159" t="s">
        <v>340</v>
      </c>
      <c r="E20" s="159" t="s">
        <v>337</v>
      </c>
      <c r="F20" s="159" t="s">
        <v>94</v>
      </c>
      <c r="G20" s="159" t="s">
        <v>4</v>
      </c>
      <c r="H20" s="105" t="s">
        <v>100</v>
      </c>
      <c r="I20" s="27" t="s">
        <v>333</v>
      </c>
      <c r="J20" s="112" t="s">
        <v>102</v>
      </c>
      <c r="K20" s="159"/>
      <c r="L20" s="150" t="s">
        <v>109</v>
      </c>
      <c r="M20" s="119" t="s">
        <v>341</v>
      </c>
      <c r="N20" s="166" t="s">
        <v>342</v>
      </c>
      <c r="O20" s="17"/>
    </row>
    <row r="21" spans="1:15" ht="120.75" customHeight="1" outlineLevel="1">
      <c r="A21" s="200"/>
      <c r="B21" s="155">
        <f>SUM('All 4 - D'!B43:B74)/5</f>
        <v>3.2</v>
      </c>
      <c r="C21" s="212"/>
      <c r="D21" s="163" t="s">
        <v>343</v>
      </c>
      <c r="E21" s="159" t="s">
        <v>337</v>
      </c>
      <c r="F21" s="159" t="s">
        <v>94</v>
      </c>
      <c r="G21" s="159" t="s">
        <v>4</v>
      </c>
      <c r="H21" s="105" t="s">
        <v>344</v>
      </c>
      <c r="I21" s="159"/>
      <c r="J21" s="112" t="s">
        <v>102</v>
      </c>
      <c r="K21" s="159"/>
      <c r="L21" s="150" t="s">
        <v>109</v>
      </c>
      <c r="M21" s="119" t="s">
        <v>345</v>
      </c>
      <c r="N21" s="166" t="s">
        <v>346</v>
      </c>
      <c r="O21" s="17"/>
    </row>
    <row r="22" spans="1:15" ht="18" customHeight="1" outlineLevel="1">
      <c r="A22" s="200"/>
      <c r="B22" s="169"/>
      <c r="C22" s="212"/>
      <c r="D22" s="159"/>
      <c r="E22" s="159"/>
      <c r="F22" s="159"/>
      <c r="G22" s="159"/>
      <c r="H22" s="107"/>
      <c r="I22" s="159"/>
      <c r="J22" s="159"/>
      <c r="K22" s="159"/>
      <c r="L22" s="159"/>
      <c r="M22" s="159"/>
      <c r="N22" s="148"/>
      <c r="O22" s="17"/>
    </row>
    <row r="23" spans="1:15" ht="18" customHeight="1" outlineLevel="1">
      <c r="A23" s="200"/>
      <c r="B23" s="169" t="s">
        <v>105</v>
      </c>
      <c r="C23" s="212"/>
      <c r="D23" s="159"/>
      <c r="E23" s="159"/>
      <c r="F23" s="159"/>
      <c r="G23" s="159"/>
      <c r="H23" s="159"/>
      <c r="I23" s="159"/>
      <c r="J23" s="159"/>
      <c r="K23" s="159"/>
      <c r="L23" s="159"/>
      <c r="M23" s="119"/>
      <c r="N23" s="148"/>
      <c r="O23" s="17"/>
    </row>
    <row r="24" spans="1:15" ht="18" customHeight="1" outlineLevel="1">
      <c r="A24" s="200"/>
      <c r="B24" s="155">
        <f>SUM('All 4 - D'!E43:E69)/4</f>
        <v>1.25</v>
      </c>
      <c r="C24" s="212"/>
      <c r="D24" s="159"/>
      <c r="E24" s="159"/>
      <c r="F24" s="159"/>
      <c r="G24" s="159"/>
      <c r="H24" s="159"/>
      <c r="I24" s="159"/>
      <c r="J24" s="159"/>
      <c r="K24" s="159"/>
      <c r="L24" s="159"/>
      <c r="M24" s="159"/>
      <c r="N24" s="148"/>
      <c r="O24" s="17"/>
    </row>
    <row r="25" spans="1:15" ht="18" customHeight="1" outlineLevel="1">
      <c r="A25" s="200"/>
      <c r="B25" s="162"/>
      <c r="C25" s="212"/>
      <c r="D25" s="159"/>
      <c r="E25" s="159"/>
      <c r="F25" s="159"/>
      <c r="G25" s="159"/>
      <c r="H25" s="159"/>
      <c r="I25" s="159"/>
      <c r="J25" s="159"/>
      <c r="K25" s="159"/>
      <c r="L25" s="159"/>
      <c r="M25" s="159"/>
      <c r="N25" s="148"/>
      <c r="O25" s="17"/>
    </row>
    <row r="26" spans="1:15" ht="18" customHeight="1" outlineLevel="1">
      <c r="A26" s="200"/>
      <c r="B26" s="162" t="s">
        <v>128</v>
      </c>
      <c r="C26" s="212"/>
      <c r="D26" s="159"/>
      <c r="E26" s="159"/>
      <c r="F26" s="159"/>
      <c r="G26" s="159"/>
      <c r="H26" s="159"/>
      <c r="I26" s="159"/>
      <c r="J26" s="159"/>
      <c r="K26" s="159"/>
      <c r="L26" s="159"/>
      <c r="M26" s="159"/>
      <c r="N26" s="148"/>
      <c r="O26" s="17"/>
    </row>
    <row r="27" spans="1:15" ht="18" customHeight="1" outlineLevel="1">
      <c r="A27" s="200"/>
      <c r="B27" s="157">
        <f>SUM('All 4 - D'!H43:H47)</f>
        <v>2</v>
      </c>
      <c r="C27" s="212"/>
      <c r="D27" s="159"/>
      <c r="E27" s="159"/>
      <c r="F27" s="159"/>
      <c r="G27" s="159"/>
      <c r="H27" s="159"/>
      <c r="I27" s="159"/>
      <c r="J27" s="159"/>
      <c r="K27" s="159"/>
      <c r="L27" s="159"/>
      <c r="M27" s="159"/>
      <c r="N27" s="148"/>
      <c r="O27" s="17"/>
    </row>
    <row r="28" spans="1:15">
      <c r="A28" s="16"/>
      <c r="B28" s="16"/>
      <c r="C28" s="16"/>
      <c r="D28" s="16"/>
      <c r="E28" s="16"/>
      <c r="F28" s="16"/>
      <c r="G28" s="16"/>
      <c r="H28" s="16"/>
      <c r="I28" s="16"/>
      <c r="J28" s="16"/>
      <c r="K28" s="16"/>
      <c r="L28" s="16"/>
      <c r="M28" s="16"/>
      <c r="N28" s="16"/>
      <c r="O28" s="17"/>
    </row>
    <row r="29" spans="1:15">
      <c r="A29" s="16"/>
      <c r="B29" s="16"/>
      <c r="C29" s="16"/>
      <c r="D29" s="16"/>
      <c r="E29" s="16"/>
      <c r="F29" s="16"/>
      <c r="G29" s="16"/>
      <c r="H29" s="16"/>
      <c r="I29" s="16"/>
      <c r="J29" s="16"/>
      <c r="K29" s="16"/>
      <c r="L29" s="16"/>
      <c r="M29" s="16"/>
      <c r="N29" s="16"/>
      <c r="O29" s="17"/>
    </row>
  </sheetData>
  <mergeCells count="19">
    <mergeCell ref="C20:C27"/>
    <mergeCell ref="L4:L5"/>
    <mergeCell ref="M4:M5"/>
    <mergeCell ref="A17:D17"/>
    <mergeCell ref="B18:C19"/>
    <mergeCell ref="H18:I18"/>
    <mergeCell ref="J18:K18"/>
    <mergeCell ref="A18:A27"/>
    <mergeCell ref="A2:F2"/>
    <mergeCell ref="C6:C15"/>
    <mergeCell ref="A4:A15"/>
    <mergeCell ref="J4:K4"/>
    <mergeCell ref="H4:I4"/>
    <mergeCell ref="B4:C5"/>
    <mergeCell ref="A3:D3"/>
    <mergeCell ref="N4:N5"/>
    <mergeCell ref="L18:L19"/>
    <mergeCell ref="M18:M19"/>
    <mergeCell ref="N18:N19"/>
  </mergeCells>
  <phoneticPr fontId="18" type="noConversion"/>
  <conditionalFormatting sqref="H3">
    <cfRule type="iconSet" priority="11">
      <iconSet reverse="1">
        <cfvo type="percent" val="0"/>
        <cfvo type="num" val="10"/>
        <cfvo type="num" val="20"/>
      </iconSet>
    </cfRule>
  </conditionalFormatting>
  <conditionalFormatting sqref="H17">
    <cfRule type="iconSet" priority="1">
      <iconSet reverse="1">
        <cfvo type="percent" val="0"/>
        <cfvo type="num" val="10"/>
        <cfvo type="num" val="20"/>
      </iconSet>
    </cfRule>
  </conditionalFormatting>
  <pageMargins left="0.39370078740157483" right="0.39370078740157483" top="0.39370078740157483" bottom="0.39370078740157483" header="0.51181102362204722" footer="0.51181102362204722"/>
  <pageSetup paperSize="8" scale="45" orientation="landscape" verticalDpi="4294967292" r:id="rId1"/>
  <colBreaks count="1" manualBreakCount="1">
    <brk id="14"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O98"/>
  <sheetViews>
    <sheetView view="pageBreakPreview" zoomScale="70" zoomScaleNormal="75" zoomScalePageLayoutView="90" workbookViewId="0">
      <pane ySplit="2" topLeftCell="A30" activePane="bottomLeft" state="frozen"/>
      <selection pane="bottomLeft" activeCell="C49" sqref="C49:C58"/>
    </sheetView>
  </sheetViews>
  <sheetFormatPr defaultColWidth="10.85546875" defaultRowHeight="20.25" outlineLevelRow="1"/>
  <cols>
    <col min="1" max="1" width="9.42578125" style="3" customWidth="1"/>
    <col min="2" max="2" width="8.42578125" style="3" customWidth="1"/>
    <col min="3" max="3" width="7.28515625" style="3" customWidth="1"/>
    <col min="4" max="4" width="24.28515625" style="3" customWidth="1"/>
    <col min="5" max="8" width="26" style="3" customWidth="1"/>
    <col min="9" max="9" width="34.42578125" style="3" customWidth="1"/>
    <col min="10" max="11" width="22.28515625" style="3" customWidth="1"/>
    <col min="12" max="13" width="16.7109375" style="3" customWidth="1"/>
    <col min="14" max="14" width="16.7109375" style="1" customWidth="1"/>
    <col min="15" max="15" width="3.28515625" style="20" customWidth="1"/>
    <col min="16" max="16384" width="10.85546875" style="3"/>
  </cols>
  <sheetData>
    <row r="1" spans="1:15" s="20" customFormat="1" ht="18" customHeight="1">
      <c r="A1" s="110" t="s">
        <v>347</v>
      </c>
      <c r="B1" s="10"/>
      <c r="C1" s="10"/>
      <c r="D1" s="10"/>
      <c r="E1" s="10"/>
      <c r="F1" s="10"/>
      <c r="G1" s="17"/>
      <c r="H1" s="17"/>
      <c r="I1" s="17"/>
      <c r="J1" s="17"/>
      <c r="K1" s="17"/>
      <c r="L1" s="17"/>
      <c r="M1" s="17"/>
      <c r="N1" s="144"/>
      <c r="O1" s="17"/>
    </row>
    <row r="2" spans="1:15" s="23" customFormat="1" ht="36.950000000000003" customHeight="1">
      <c r="A2" s="215" t="str">
        <f>'All 3-Aree rischio per processi'!A69</f>
        <v>E) Sorveglianza e controlli</v>
      </c>
      <c r="B2" s="215"/>
      <c r="C2" s="215"/>
      <c r="D2" s="215"/>
      <c r="E2" s="215"/>
      <c r="F2" s="215"/>
      <c r="G2" s="22" t="s">
        <v>180</v>
      </c>
      <c r="H2" s="52" t="s">
        <v>181</v>
      </c>
      <c r="I2" s="18"/>
      <c r="J2" s="18"/>
      <c r="K2" s="18"/>
      <c r="L2" s="18"/>
      <c r="M2" s="18"/>
      <c r="N2" s="145"/>
      <c r="O2" s="17"/>
    </row>
    <row r="3" spans="1:15" ht="34.5" customHeight="1">
      <c r="A3" s="209" t="str">
        <f>'All 3-Aree rischio per processi'!A71</f>
        <v>C.2.5.2 Attività di sorveglianza e vigilanza in materia di metrologia legale</v>
      </c>
      <c r="B3" s="210"/>
      <c r="C3" s="210"/>
      <c r="D3" s="210"/>
      <c r="E3" s="188"/>
      <c r="F3" s="24"/>
      <c r="G3" s="25" t="str">
        <f>IF(B6=0,"--",IF(C6&lt;10,"Basso",IF(C6&lt;18,"Medio",IF(C6&lt;25.1,"Alto",""))))</f>
        <v>Basso</v>
      </c>
      <c r="H3" s="19">
        <f>C6</f>
        <v>2.4</v>
      </c>
      <c r="I3" s="16"/>
      <c r="J3" s="16"/>
      <c r="K3" s="16"/>
      <c r="L3" s="16"/>
      <c r="M3" s="16"/>
      <c r="N3" s="146"/>
      <c r="O3" s="17"/>
    </row>
    <row r="4" spans="1:15" ht="63" customHeight="1" outlineLevel="1">
      <c r="A4" s="199" t="str">
        <f>A3</f>
        <v>C.2.5.2 Attività di sorveglianza e vigilanza in materia di metrologia legale</v>
      </c>
      <c r="B4" s="202" t="s">
        <v>79</v>
      </c>
      <c r="C4" s="203"/>
      <c r="D4" s="186" t="s">
        <v>80</v>
      </c>
      <c r="E4" s="186" t="s">
        <v>81</v>
      </c>
      <c r="F4" s="186" t="s">
        <v>82</v>
      </c>
      <c r="G4" s="187" t="s">
        <v>83</v>
      </c>
      <c r="H4" s="197" t="s">
        <v>84</v>
      </c>
      <c r="I4" s="198"/>
      <c r="J4" s="198" t="s">
        <v>85</v>
      </c>
      <c r="K4" s="198"/>
      <c r="L4" s="196" t="s">
        <v>86</v>
      </c>
      <c r="M4" s="196" t="s">
        <v>87</v>
      </c>
      <c r="N4" s="198" t="s">
        <v>88</v>
      </c>
      <c r="O4" s="17"/>
    </row>
    <row r="5" spans="1:15" ht="20.100000000000001" customHeight="1" outlineLevel="1">
      <c r="A5" s="200"/>
      <c r="B5" s="204"/>
      <c r="C5" s="205"/>
      <c r="D5" s="141"/>
      <c r="E5" s="142"/>
      <c r="F5" s="141"/>
      <c r="G5" s="141"/>
      <c r="H5" s="143" t="s">
        <v>89</v>
      </c>
      <c r="I5" s="143" t="s">
        <v>90</v>
      </c>
      <c r="J5" s="143" t="s">
        <v>89</v>
      </c>
      <c r="K5" s="143" t="s">
        <v>90</v>
      </c>
      <c r="L5" s="197"/>
      <c r="M5" s="197"/>
      <c r="N5" s="198"/>
      <c r="O5" s="17"/>
    </row>
    <row r="6" spans="1:15" ht="115.5" customHeight="1" outlineLevel="1">
      <c r="A6" s="200"/>
      <c r="B6" s="161" t="s">
        <v>91</v>
      </c>
      <c r="C6" s="211">
        <f>B7*B10</f>
        <v>2.4</v>
      </c>
      <c r="D6" s="159" t="s">
        <v>348</v>
      </c>
      <c r="E6" s="159" t="s">
        <v>297</v>
      </c>
      <c r="F6" s="159" t="s">
        <v>223</v>
      </c>
      <c r="G6" s="159" t="s">
        <v>4</v>
      </c>
      <c r="H6" s="159" t="s">
        <v>100</v>
      </c>
      <c r="I6" s="159"/>
      <c r="J6" s="105" t="s">
        <v>129</v>
      </c>
      <c r="K6" s="159"/>
      <c r="L6" s="150" t="s">
        <v>109</v>
      </c>
      <c r="M6" s="119" t="s">
        <v>349</v>
      </c>
      <c r="N6" s="166" t="s">
        <v>256</v>
      </c>
      <c r="O6" s="17"/>
    </row>
    <row r="7" spans="1:15" ht="18" customHeight="1" outlineLevel="1">
      <c r="A7" s="200"/>
      <c r="B7" s="155">
        <f>SUM('All 4 - E'!B6:B37)/5</f>
        <v>2.4</v>
      </c>
      <c r="C7" s="212"/>
      <c r="D7" s="159"/>
      <c r="E7" s="159"/>
      <c r="F7" s="159"/>
      <c r="G7" s="159"/>
      <c r="H7" s="159"/>
      <c r="I7" s="159"/>
      <c r="J7" s="159"/>
      <c r="K7" s="159"/>
      <c r="L7" s="159"/>
      <c r="M7" s="159"/>
      <c r="N7" s="151"/>
      <c r="O7" s="17"/>
    </row>
    <row r="8" spans="1:15" ht="18" customHeight="1" outlineLevel="1">
      <c r="A8" s="200"/>
      <c r="B8" s="169"/>
      <c r="C8" s="212"/>
      <c r="D8" s="159"/>
      <c r="E8" s="159"/>
      <c r="F8" s="159"/>
      <c r="G8" s="159"/>
      <c r="H8" s="159"/>
      <c r="I8" s="159"/>
      <c r="J8" s="159"/>
      <c r="K8" s="159"/>
      <c r="L8" s="159"/>
      <c r="M8" s="159"/>
      <c r="N8" s="153"/>
      <c r="O8" s="17"/>
    </row>
    <row r="9" spans="1:15" ht="18" customHeight="1" outlineLevel="1">
      <c r="A9" s="200"/>
      <c r="B9" s="169" t="s">
        <v>105</v>
      </c>
      <c r="C9" s="212"/>
      <c r="D9" s="159"/>
      <c r="E9" s="159"/>
      <c r="F9" s="159"/>
      <c r="G9" s="159"/>
      <c r="H9" s="159"/>
      <c r="I9" s="159"/>
      <c r="J9" s="159"/>
      <c r="K9" s="159"/>
      <c r="L9" s="159"/>
      <c r="M9" s="159"/>
      <c r="N9" s="153"/>
      <c r="O9" s="17"/>
    </row>
    <row r="10" spans="1:15" ht="18" customHeight="1" outlineLevel="1">
      <c r="A10" s="200"/>
      <c r="B10" s="155">
        <f>SUM('All 4 - E'!E6:E32)/4</f>
        <v>1</v>
      </c>
      <c r="C10" s="212"/>
      <c r="D10" s="159"/>
      <c r="E10" s="159"/>
      <c r="F10" s="159"/>
      <c r="G10" s="159"/>
      <c r="H10" s="159"/>
      <c r="I10" s="159"/>
      <c r="J10" s="159"/>
      <c r="K10" s="159"/>
      <c r="L10" s="159"/>
      <c r="M10" s="159"/>
      <c r="N10" s="153"/>
      <c r="O10" s="17"/>
    </row>
    <row r="11" spans="1:15" ht="18" customHeight="1" outlineLevel="1">
      <c r="A11" s="200"/>
      <c r="B11" s="162"/>
      <c r="C11" s="212"/>
      <c r="D11" s="159"/>
      <c r="E11" s="159"/>
      <c r="F11" s="159"/>
      <c r="G11" s="159"/>
      <c r="H11" s="159"/>
      <c r="I11" s="159"/>
      <c r="J11" s="159"/>
      <c r="K11" s="159"/>
      <c r="L11" s="159"/>
      <c r="M11" s="159"/>
      <c r="N11" s="153"/>
      <c r="O11" s="17"/>
    </row>
    <row r="12" spans="1:15" ht="18" customHeight="1" outlineLevel="1">
      <c r="A12" s="200"/>
      <c r="B12" s="162" t="s">
        <v>128</v>
      </c>
      <c r="C12" s="212"/>
      <c r="D12" s="159"/>
      <c r="E12" s="159"/>
      <c r="F12" s="159"/>
      <c r="G12" s="159"/>
      <c r="H12" s="159"/>
      <c r="I12" s="159"/>
      <c r="J12" s="159"/>
      <c r="K12" s="159"/>
      <c r="L12" s="159"/>
      <c r="M12" s="159"/>
      <c r="N12" s="153"/>
      <c r="O12" s="17"/>
    </row>
    <row r="13" spans="1:15" ht="18" customHeight="1" outlineLevel="1">
      <c r="A13" s="200"/>
      <c r="B13" s="157">
        <f>SUM('All 4 - E'!H6:H10)</f>
        <v>2</v>
      </c>
      <c r="C13" s="212"/>
      <c r="D13" s="159"/>
      <c r="E13" s="159"/>
      <c r="F13" s="159"/>
      <c r="G13" s="159"/>
      <c r="H13" s="159"/>
      <c r="I13" s="159"/>
      <c r="J13" s="159"/>
      <c r="K13" s="159"/>
      <c r="L13" s="159"/>
      <c r="M13" s="159"/>
      <c r="N13" s="153"/>
      <c r="O13" s="17"/>
    </row>
    <row r="14" spans="1:15" ht="18" customHeight="1" outlineLevel="1">
      <c r="A14" s="200"/>
      <c r="B14" s="169"/>
      <c r="C14" s="212"/>
      <c r="D14" s="159"/>
      <c r="E14" s="159"/>
      <c r="F14" s="159"/>
      <c r="G14" s="159"/>
      <c r="H14" s="159"/>
      <c r="I14" s="159"/>
      <c r="J14" s="159"/>
      <c r="K14" s="159"/>
      <c r="L14" s="159"/>
      <c r="M14" s="159"/>
      <c r="N14" s="153"/>
      <c r="O14" s="17"/>
    </row>
    <row r="15" spans="1:15" ht="18" customHeight="1" outlineLevel="1">
      <c r="A15" s="201"/>
      <c r="B15" s="158"/>
      <c r="C15" s="213"/>
      <c r="D15" s="159"/>
      <c r="E15" s="159"/>
      <c r="F15" s="159"/>
      <c r="G15" s="159"/>
      <c r="H15" s="159"/>
      <c r="I15" s="159"/>
      <c r="J15" s="159"/>
      <c r="K15" s="159"/>
      <c r="L15" s="159"/>
      <c r="M15" s="159"/>
      <c r="N15" s="153"/>
      <c r="O15" s="17"/>
    </row>
    <row r="16" spans="1:15">
      <c r="A16" s="16"/>
      <c r="B16" s="16"/>
      <c r="C16" s="16"/>
      <c r="D16" s="16"/>
      <c r="E16" s="16"/>
      <c r="F16" s="16"/>
      <c r="G16" s="16"/>
      <c r="H16" s="16"/>
      <c r="I16" s="16"/>
      <c r="J16" s="16"/>
      <c r="K16" s="16"/>
      <c r="L16" s="16"/>
      <c r="M16" s="16"/>
      <c r="N16" s="146"/>
      <c r="O16" s="17"/>
    </row>
    <row r="17" spans="1:15" ht="51" customHeight="1">
      <c r="A17" s="209" t="str">
        <f>'All 3-Aree rischio per processi'!A73</f>
        <v>C.2.7.1 Sicurezza e conformità prodotti</v>
      </c>
      <c r="B17" s="210"/>
      <c r="C17" s="210"/>
      <c r="D17" s="210"/>
      <c r="E17" s="188"/>
      <c r="F17" s="24"/>
      <c r="G17" s="25" t="str">
        <f>IF(B20=0,"--",IF(C20&lt;10,"Basso",IF(C20&lt;18,"Medio",IF(C20&lt;25.1,"Alto",""))))</f>
        <v>Basso</v>
      </c>
      <c r="H17" s="19">
        <f>C20</f>
        <v>2.4</v>
      </c>
      <c r="I17" s="16"/>
      <c r="J17" s="16"/>
      <c r="K17" s="16"/>
      <c r="L17" s="16"/>
      <c r="M17" s="16"/>
      <c r="N17" s="146"/>
      <c r="O17" s="17"/>
    </row>
    <row r="18" spans="1:15" ht="68.25" customHeight="1" outlineLevel="1">
      <c r="A18" s="199" t="str">
        <f>A17</f>
        <v>C.2.7.1 Sicurezza e conformità prodotti</v>
      </c>
      <c r="B18" s="202" t="s">
        <v>79</v>
      </c>
      <c r="C18" s="203"/>
      <c r="D18" s="186" t="s">
        <v>80</v>
      </c>
      <c r="E18" s="186" t="s">
        <v>81</v>
      </c>
      <c r="F18" s="186" t="s">
        <v>82</v>
      </c>
      <c r="G18" s="187" t="s">
        <v>83</v>
      </c>
      <c r="H18" s="197" t="s">
        <v>84</v>
      </c>
      <c r="I18" s="198"/>
      <c r="J18" s="198" t="s">
        <v>85</v>
      </c>
      <c r="K18" s="198"/>
      <c r="L18" s="196" t="s">
        <v>86</v>
      </c>
      <c r="M18" s="196" t="s">
        <v>87</v>
      </c>
      <c r="N18" s="198" t="s">
        <v>88</v>
      </c>
      <c r="O18" s="17"/>
    </row>
    <row r="19" spans="1:15" ht="38.25" customHeight="1" outlineLevel="1">
      <c r="A19" s="200"/>
      <c r="B19" s="204"/>
      <c r="C19" s="205"/>
      <c r="D19" s="141"/>
      <c r="E19" s="142"/>
      <c r="F19" s="141"/>
      <c r="G19" s="141"/>
      <c r="H19" s="143" t="s">
        <v>89</v>
      </c>
      <c r="I19" s="143" t="s">
        <v>90</v>
      </c>
      <c r="J19" s="143" t="s">
        <v>89</v>
      </c>
      <c r="K19" s="143" t="s">
        <v>90</v>
      </c>
      <c r="L19" s="197"/>
      <c r="M19" s="197"/>
      <c r="N19" s="198"/>
      <c r="O19" s="17"/>
    </row>
    <row r="20" spans="1:15" ht="51" outlineLevel="1">
      <c r="A20" s="200"/>
      <c r="B20" s="161" t="s">
        <v>91</v>
      </c>
      <c r="C20" s="211">
        <f>B21*B24</f>
        <v>2.4</v>
      </c>
      <c r="D20" s="159" t="s">
        <v>350</v>
      </c>
      <c r="E20" s="159" t="s">
        <v>351</v>
      </c>
      <c r="F20" s="159" t="s">
        <v>223</v>
      </c>
      <c r="G20" s="159" t="s">
        <v>4</v>
      </c>
      <c r="H20" s="159" t="s">
        <v>100</v>
      </c>
      <c r="I20" s="159"/>
      <c r="J20" s="105" t="s">
        <v>129</v>
      </c>
      <c r="K20" s="159"/>
      <c r="L20" s="150" t="s">
        <v>109</v>
      </c>
      <c r="M20" s="119" t="s">
        <v>349</v>
      </c>
      <c r="N20" s="166" t="s">
        <v>256</v>
      </c>
      <c r="O20" s="17"/>
    </row>
    <row r="21" spans="1:15" ht="18" customHeight="1" outlineLevel="1">
      <c r="A21" s="200"/>
      <c r="B21" s="155">
        <f>SUM('All 4 - E'!B43:B74)/5</f>
        <v>2.4</v>
      </c>
      <c r="C21" s="212"/>
      <c r="D21" s="159"/>
      <c r="E21" s="159"/>
      <c r="F21" s="159"/>
      <c r="G21" s="159"/>
      <c r="H21" s="159"/>
      <c r="I21" s="159"/>
      <c r="J21" s="159"/>
      <c r="K21" s="159"/>
      <c r="L21" s="159"/>
      <c r="M21" s="159"/>
      <c r="N21" s="153"/>
      <c r="O21" s="17"/>
    </row>
    <row r="22" spans="1:15" ht="18" customHeight="1" outlineLevel="1">
      <c r="A22" s="200"/>
      <c r="B22" s="169"/>
      <c r="C22" s="212"/>
      <c r="D22" s="159"/>
      <c r="E22" s="159"/>
      <c r="F22" s="159"/>
      <c r="G22" s="159"/>
      <c r="H22" s="159"/>
      <c r="I22" s="159"/>
      <c r="J22" s="159"/>
      <c r="K22" s="159"/>
      <c r="L22" s="159"/>
      <c r="M22" s="159"/>
      <c r="N22" s="153"/>
      <c r="O22" s="17"/>
    </row>
    <row r="23" spans="1:15" ht="18" customHeight="1" outlineLevel="1">
      <c r="A23" s="200"/>
      <c r="B23" s="169" t="s">
        <v>105</v>
      </c>
      <c r="C23" s="212"/>
      <c r="D23" s="159"/>
      <c r="E23" s="159"/>
      <c r="F23" s="159"/>
      <c r="G23" s="159"/>
      <c r="H23" s="159"/>
      <c r="I23" s="159"/>
      <c r="J23" s="159"/>
      <c r="K23" s="159"/>
      <c r="L23" s="159"/>
      <c r="M23" s="159"/>
      <c r="N23" s="153"/>
      <c r="O23" s="17"/>
    </row>
    <row r="24" spans="1:15" ht="18" customHeight="1" outlineLevel="1">
      <c r="A24" s="200"/>
      <c r="B24" s="155">
        <f>SUM('All 4 - E'!E43:E69)/4</f>
        <v>1</v>
      </c>
      <c r="C24" s="212"/>
      <c r="D24" s="159"/>
      <c r="E24" s="159"/>
      <c r="F24" s="159"/>
      <c r="G24" s="159"/>
      <c r="H24" s="159"/>
      <c r="I24" s="159"/>
      <c r="J24" s="159"/>
      <c r="K24" s="159"/>
      <c r="L24" s="159"/>
      <c r="M24" s="159"/>
      <c r="N24" s="153"/>
      <c r="O24" s="17"/>
    </row>
    <row r="25" spans="1:15" ht="18" customHeight="1" outlineLevel="1">
      <c r="A25" s="200"/>
      <c r="B25" s="162"/>
      <c r="C25" s="212"/>
      <c r="D25" s="159"/>
      <c r="E25" s="159"/>
      <c r="F25" s="159"/>
      <c r="G25" s="159"/>
      <c r="H25" s="159"/>
      <c r="I25" s="159"/>
      <c r="J25" s="159"/>
      <c r="K25" s="159"/>
      <c r="L25" s="159"/>
      <c r="M25" s="159"/>
      <c r="N25" s="153"/>
      <c r="O25" s="17"/>
    </row>
    <row r="26" spans="1:15" ht="18" customHeight="1" outlineLevel="1">
      <c r="A26" s="200"/>
      <c r="B26" s="162" t="s">
        <v>128</v>
      </c>
      <c r="C26" s="212"/>
      <c r="D26" s="159"/>
      <c r="E26" s="159"/>
      <c r="F26" s="159"/>
      <c r="G26" s="159"/>
      <c r="H26" s="159"/>
      <c r="I26" s="159"/>
      <c r="J26" s="159"/>
      <c r="K26" s="159"/>
      <c r="L26" s="159"/>
      <c r="M26" s="159"/>
      <c r="N26" s="153"/>
      <c r="O26" s="17"/>
    </row>
    <row r="27" spans="1:15" ht="18" customHeight="1" outlineLevel="1">
      <c r="A27" s="200"/>
      <c r="B27" s="157">
        <f>SUM('All 4 - E'!H43:H47)</f>
        <v>2</v>
      </c>
      <c r="C27" s="212"/>
      <c r="D27" s="159"/>
      <c r="E27" s="159"/>
      <c r="F27" s="159"/>
      <c r="G27" s="159"/>
      <c r="H27" s="159"/>
      <c r="I27" s="159"/>
      <c r="J27" s="159"/>
      <c r="K27" s="159"/>
      <c r="L27" s="159"/>
      <c r="M27" s="159"/>
      <c r="N27" s="153"/>
      <c r="O27" s="17"/>
    </row>
    <row r="28" spans="1:15" ht="18" customHeight="1" outlineLevel="1">
      <c r="A28" s="200"/>
      <c r="B28" s="169"/>
      <c r="C28" s="212"/>
      <c r="D28" s="159"/>
      <c r="E28" s="159"/>
      <c r="F28" s="159"/>
      <c r="G28" s="159"/>
      <c r="H28" s="159"/>
      <c r="I28" s="159"/>
      <c r="J28" s="159"/>
      <c r="K28" s="159"/>
      <c r="L28" s="159"/>
      <c r="M28" s="159"/>
      <c r="N28" s="153"/>
      <c r="O28" s="17"/>
    </row>
    <row r="29" spans="1:15" ht="18" customHeight="1" outlineLevel="1">
      <c r="A29" s="201"/>
      <c r="B29" s="158"/>
      <c r="C29" s="213"/>
      <c r="D29" s="159"/>
      <c r="E29" s="159"/>
      <c r="F29" s="159"/>
      <c r="G29" s="159"/>
      <c r="H29" s="159"/>
      <c r="I29" s="159"/>
      <c r="J29" s="159"/>
      <c r="K29" s="159"/>
      <c r="L29" s="159"/>
      <c r="M29" s="159"/>
      <c r="N29" s="153"/>
      <c r="O29" s="17"/>
    </row>
    <row r="30" spans="1:15">
      <c r="A30" s="16"/>
      <c r="B30" s="16"/>
      <c r="C30" s="16"/>
      <c r="D30" s="16"/>
      <c r="E30" s="16"/>
      <c r="F30" s="16"/>
      <c r="G30" s="16"/>
      <c r="H30" s="16"/>
      <c r="I30" s="16"/>
      <c r="J30" s="16"/>
      <c r="K30" s="16"/>
      <c r="L30" s="16"/>
      <c r="M30" s="16"/>
      <c r="N30" s="146"/>
      <c r="O30" s="17"/>
    </row>
    <row r="31" spans="1:15" ht="36.75" customHeight="1">
      <c r="A31" s="209" t="str">
        <f>'All 3-Aree rischio per processi'!A74</f>
        <v>C.2.7.2 Gestione controlli prodotti delle filiere del made in Italy e organismi di controllo</v>
      </c>
      <c r="B31" s="210"/>
      <c r="C31" s="210"/>
      <c r="D31" s="210"/>
      <c r="E31" s="115"/>
      <c r="F31" s="24"/>
      <c r="G31" s="25" t="str">
        <f>IF(B34=0,"--",IF(C34&lt;10,"Basso",IF(C34&lt;18,"Medio",IF(C34&lt;25.1,"Alto",""))))</f>
        <v>Basso</v>
      </c>
      <c r="H31" s="19">
        <f>C34</f>
        <v>3.5</v>
      </c>
      <c r="I31" s="16"/>
      <c r="J31" s="16"/>
      <c r="K31" s="16"/>
      <c r="L31" s="16"/>
      <c r="M31" s="16"/>
      <c r="N31" s="146"/>
      <c r="O31" s="17"/>
    </row>
    <row r="32" spans="1:15" ht="87.75" customHeight="1" outlineLevel="1">
      <c r="A32" s="199" t="str">
        <f>A31</f>
        <v>C.2.7.2 Gestione controlli prodotti delle filiere del made in Italy e organismi di controllo</v>
      </c>
      <c r="B32" s="202" t="s">
        <v>79</v>
      </c>
      <c r="C32" s="203"/>
      <c r="D32" s="186" t="s">
        <v>80</v>
      </c>
      <c r="E32" s="186" t="s">
        <v>81</v>
      </c>
      <c r="F32" s="186" t="s">
        <v>82</v>
      </c>
      <c r="G32" s="187" t="s">
        <v>83</v>
      </c>
      <c r="H32" s="197" t="s">
        <v>84</v>
      </c>
      <c r="I32" s="198"/>
      <c r="J32" s="198" t="s">
        <v>85</v>
      </c>
      <c r="K32" s="198"/>
      <c r="L32" s="196" t="s">
        <v>86</v>
      </c>
      <c r="M32" s="196" t="s">
        <v>87</v>
      </c>
      <c r="N32" s="198" t="s">
        <v>88</v>
      </c>
      <c r="O32" s="17"/>
    </row>
    <row r="33" spans="1:15" ht="20.100000000000001" customHeight="1" outlineLevel="1">
      <c r="A33" s="200"/>
      <c r="B33" s="204"/>
      <c r="C33" s="205"/>
      <c r="D33" s="141"/>
      <c r="E33" s="142"/>
      <c r="F33" s="141"/>
      <c r="G33" s="141"/>
      <c r="H33" s="143" t="s">
        <v>89</v>
      </c>
      <c r="I33" s="143" t="s">
        <v>90</v>
      </c>
      <c r="J33" s="143" t="s">
        <v>89</v>
      </c>
      <c r="K33" s="143" t="s">
        <v>90</v>
      </c>
      <c r="L33" s="197"/>
      <c r="M33" s="197"/>
      <c r="N33" s="198"/>
      <c r="O33" s="17"/>
    </row>
    <row r="34" spans="1:15" ht="78" customHeight="1" outlineLevel="1">
      <c r="A34" s="200"/>
      <c r="B34" s="161" t="s">
        <v>91</v>
      </c>
      <c r="C34" s="211">
        <f>B35*B38</f>
        <v>3.5</v>
      </c>
      <c r="D34" s="159" t="s">
        <v>352</v>
      </c>
      <c r="E34" s="159" t="s">
        <v>351</v>
      </c>
      <c r="F34" s="159" t="s">
        <v>223</v>
      </c>
      <c r="G34" s="159" t="s">
        <v>4</v>
      </c>
      <c r="H34" s="159" t="s">
        <v>100</v>
      </c>
      <c r="I34" s="159"/>
      <c r="J34" s="105" t="s">
        <v>129</v>
      </c>
      <c r="K34" s="159"/>
      <c r="L34" s="150" t="s">
        <v>109</v>
      </c>
      <c r="M34" s="119" t="s">
        <v>353</v>
      </c>
      <c r="N34" s="166" t="s">
        <v>354</v>
      </c>
      <c r="O34" s="17"/>
    </row>
    <row r="35" spans="1:15" ht="18" customHeight="1" outlineLevel="1">
      <c r="A35" s="200"/>
      <c r="B35" s="155">
        <f>SUM('All 4 - E'!B80:B111)/5</f>
        <v>2.8</v>
      </c>
      <c r="C35" s="212"/>
      <c r="D35" s="159"/>
      <c r="E35" s="159"/>
      <c r="F35" s="159"/>
      <c r="G35" s="159"/>
      <c r="H35" s="159"/>
      <c r="I35" s="159"/>
      <c r="J35" s="159"/>
      <c r="K35" s="159"/>
      <c r="L35" s="159"/>
      <c r="M35" s="159"/>
      <c r="N35" s="153"/>
      <c r="O35" s="17"/>
    </row>
    <row r="36" spans="1:15" ht="18" customHeight="1" outlineLevel="1">
      <c r="A36" s="200"/>
      <c r="B36" s="169"/>
      <c r="C36" s="212"/>
      <c r="D36" s="159"/>
      <c r="E36" s="159"/>
      <c r="F36" s="159"/>
      <c r="G36" s="159"/>
      <c r="H36" s="159"/>
      <c r="I36" s="159"/>
      <c r="J36" s="159"/>
      <c r="K36" s="159"/>
      <c r="L36" s="159"/>
      <c r="M36" s="159"/>
      <c r="N36" s="153"/>
      <c r="O36" s="17"/>
    </row>
    <row r="37" spans="1:15" ht="18" customHeight="1" outlineLevel="1">
      <c r="A37" s="200"/>
      <c r="B37" s="169" t="s">
        <v>105</v>
      </c>
      <c r="C37" s="212"/>
      <c r="D37" s="159"/>
      <c r="E37" s="159"/>
      <c r="F37" s="159"/>
      <c r="G37" s="159"/>
      <c r="H37" s="159"/>
      <c r="I37" s="159"/>
      <c r="J37" s="159"/>
      <c r="K37" s="159"/>
      <c r="L37" s="159"/>
      <c r="M37" s="159"/>
      <c r="N37" s="153"/>
      <c r="O37" s="17"/>
    </row>
    <row r="38" spans="1:15" ht="18" customHeight="1" outlineLevel="1">
      <c r="A38" s="200"/>
      <c r="B38" s="155">
        <f>SUM('All 4 - E'!E80:E106)/4</f>
        <v>1.25</v>
      </c>
      <c r="C38" s="212"/>
      <c r="D38" s="159"/>
      <c r="E38" s="159"/>
      <c r="F38" s="159"/>
      <c r="G38" s="159"/>
      <c r="H38" s="159"/>
      <c r="I38" s="159"/>
      <c r="J38" s="159"/>
      <c r="K38" s="159"/>
      <c r="L38" s="159"/>
      <c r="M38" s="159"/>
      <c r="N38" s="153"/>
      <c r="O38" s="17"/>
    </row>
    <row r="39" spans="1:15" ht="18" customHeight="1" outlineLevel="1">
      <c r="A39" s="200"/>
      <c r="B39" s="162"/>
      <c r="C39" s="212"/>
      <c r="D39" s="159"/>
      <c r="E39" s="159"/>
      <c r="F39" s="159"/>
      <c r="G39" s="159"/>
      <c r="H39" s="159"/>
      <c r="I39" s="159"/>
      <c r="J39" s="159"/>
      <c r="K39" s="159"/>
      <c r="L39" s="159"/>
      <c r="M39" s="159"/>
      <c r="N39" s="153"/>
      <c r="O39" s="17"/>
    </row>
    <row r="40" spans="1:15" ht="18" customHeight="1" outlineLevel="1">
      <c r="A40" s="200"/>
      <c r="B40" s="162" t="s">
        <v>128</v>
      </c>
      <c r="C40" s="212"/>
      <c r="D40" s="159"/>
      <c r="E40" s="159"/>
      <c r="F40" s="159"/>
      <c r="G40" s="159"/>
      <c r="H40" s="159"/>
      <c r="I40" s="159"/>
      <c r="J40" s="159"/>
      <c r="K40" s="159"/>
      <c r="L40" s="159"/>
      <c r="M40" s="159"/>
      <c r="N40" s="153"/>
      <c r="O40" s="17"/>
    </row>
    <row r="41" spans="1:15" ht="18" customHeight="1" outlineLevel="1">
      <c r="A41" s="200"/>
      <c r="B41" s="157">
        <f>SUM('All 4 - E'!H80:H84)</f>
        <v>2</v>
      </c>
      <c r="C41" s="212"/>
      <c r="D41" s="159"/>
      <c r="E41" s="159"/>
      <c r="F41" s="159"/>
      <c r="G41" s="159"/>
      <c r="H41" s="159"/>
      <c r="I41" s="159"/>
      <c r="J41" s="159"/>
      <c r="K41" s="159"/>
      <c r="L41" s="159"/>
      <c r="M41" s="159"/>
      <c r="N41" s="153"/>
      <c r="O41" s="17"/>
    </row>
    <row r="42" spans="1:15" ht="18" customHeight="1" outlineLevel="1">
      <c r="A42" s="200"/>
      <c r="B42" s="169"/>
      <c r="C42" s="212"/>
      <c r="D42" s="159"/>
      <c r="E42" s="159"/>
      <c r="F42" s="159"/>
      <c r="G42" s="159"/>
      <c r="H42" s="159"/>
      <c r="I42" s="159"/>
      <c r="J42" s="159"/>
      <c r="K42" s="159"/>
      <c r="L42" s="159"/>
      <c r="M42" s="159"/>
      <c r="N42" s="153"/>
      <c r="O42" s="17"/>
    </row>
    <row r="43" spans="1:15" ht="18" customHeight="1" outlineLevel="1">
      <c r="A43" s="201"/>
      <c r="B43" s="158"/>
      <c r="C43" s="213"/>
      <c r="D43" s="159"/>
      <c r="E43" s="159"/>
      <c r="F43" s="159"/>
      <c r="G43" s="159"/>
      <c r="H43" s="159"/>
      <c r="I43" s="159"/>
      <c r="J43" s="159"/>
      <c r="K43" s="159"/>
      <c r="L43" s="159"/>
      <c r="M43" s="159"/>
      <c r="N43" s="153"/>
      <c r="O43" s="17"/>
    </row>
    <row r="44" spans="1:15">
      <c r="A44" s="16"/>
      <c r="B44" s="16"/>
      <c r="C44" s="16"/>
      <c r="D44" s="16"/>
      <c r="E44" s="16"/>
      <c r="F44" s="16"/>
      <c r="G44" s="16"/>
      <c r="H44" s="16"/>
      <c r="I44" s="16"/>
      <c r="J44" s="16"/>
      <c r="K44" s="16"/>
      <c r="L44" s="16"/>
      <c r="M44" s="16"/>
      <c r="N44" s="146"/>
      <c r="O44" s="17"/>
    </row>
    <row r="45" spans="1:15">
      <c r="A45" s="16"/>
      <c r="B45" s="16"/>
      <c r="C45" s="16"/>
      <c r="D45" s="16"/>
      <c r="E45" s="16"/>
      <c r="F45" s="16"/>
      <c r="G45" s="16"/>
      <c r="H45" s="16"/>
      <c r="I45" s="16"/>
      <c r="J45" s="16"/>
      <c r="K45" s="16"/>
      <c r="L45" s="16"/>
      <c r="M45" s="16"/>
      <c r="N45" s="146"/>
      <c r="O45" s="17"/>
    </row>
    <row r="46" spans="1:15" ht="20.25" customHeight="1">
      <c r="A46" s="209" t="str">
        <f>'All 3-Aree rischio per processi'!A76</f>
        <v>C.2.7.4 Verifica clausole inique e vessatorie</v>
      </c>
      <c r="B46" s="210"/>
      <c r="C46" s="210"/>
      <c r="D46" s="210"/>
      <c r="E46" s="188"/>
      <c r="F46" s="24"/>
      <c r="G46" s="25" t="str">
        <f>IF(B49=0,"--",IF(C49&lt;10,"Basso",IF(C49&lt;18,"Medio",IF(C49&lt;25.1,"Alto",""))))</f>
        <v>Basso</v>
      </c>
      <c r="H46" s="19">
        <f>C49</f>
        <v>2.75</v>
      </c>
      <c r="I46" s="16"/>
      <c r="J46" s="16"/>
      <c r="K46" s="16"/>
      <c r="L46" s="16"/>
      <c r="M46" s="16"/>
      <c r="N46" s="146"/>
      <c r="O46" s="17"/>
    </row>
    <row r="47" spans="1:15" ht="68.25" customHeight="1" outlineLevel="1">
      <c r="A47" s="199" t="str">
        <f>A46</f>
        <v>C.2.7.4 Verifica clausole inique e vessatorie</v>
      </c>
      <c r="B47" s="202" t="s">
        <v>79</v>
      </c>
      <c r="C47" s="203"/>
      <c r="D47" s="186" t="s">
        <v>80</v>
      </c>
      <c r="E47" s="186" t="s">
        <v>81</v>
      </c>
      <c r="F47" s="186" t="s">
        <v>82</v>
      </c>
      <c r="G47" s="187" t="s">
        <v>83</v>
      </c>
      <c r="H47" s="197" t="s">
        <v>84</v>
      </c>
      <c r="I47" s="198"/>
      <c r="J47" s="198" t="s">
        <v>85</v>
      </c>
      <c r="K47" s="198"/>
      <c r="L47" s="196" t="s">
        <v>86</v>
      </c>
      <c r="M47" s="196" t="s">
        <v>87</v>
      </c>
      <c r="N47" s="198" t="s">
        <v>88</v>
      </c>
      <c r="O47" s="17"/>
    </row>
    <row r="48" spans="1:15" ht="20.100000000000001" customHeight="1" outlineLevel="1">
      <c r="A48" s="200"/>
      <c r="B48" s="204"/>
      <c r="C48" s="205"/>
      <c r="D48" s="141"/>
      <c r="E48" s="142"/>
      <c r="F48" s="141"/>
      <c r="G48" s="141"/>
      <c r="H48" s="143" t="s">
        <v>89</v>
      </c>
      <c r="I48" s="143" t="s">
        <v>90</v>
      </c>
      <c r="J48" s="143" t="s">
        <v>89</v>
      </c>
      <c r="K48" s="143" t="s">
        <v>90</v>
      </c>
      <c r="L48" s="197"/>
      <c r="M48" s="197"/>
      <c r="N48" s="198"/>
      <c r="O48" s="17"/>
    </row>
    <row r="49" spans="1:15" ht="71.25" customHeight="1" outlineLevel="1">
      <c r="A49" s="200"/>
      <c r="B49" s="127" t="s">
        <v>91</v>
      </c>
      <c r="C49" s="206">
        <f>B50*B53</f>
        <v>2.75</v>
      </c>
      <c r="D49" s="26" t="s">
        <v>355</v>
      </c>
      <c r="E49" s="26" t="s">
        <v>356</v>
      </c>
      <c r="F49" s="26" t="s">
        <v>108</v>
      </c>
      <c r="G49" s="26" t="s">
        <v>4</v>
      </c>
      <c r="H49" s="26" t="s">
        <v>100</v>
      </c>
      <c r="I49" s="26"/>
      <c r="J49" s="105" t="s">
        <v>129</v>
      </c>
      <c r="K49" s="159"/>
      <c r="L49" s="150" t="s">
        <v>109</v>
      </c>
      <c r="M49" s="119" t="s">
        <v>357</v>
      </c>
      <c r="N49" s="166" t="s">
        <v>354</v>
      </c>
      <c r="O49" s="17"/>
    </row>
    <row r="50" spans="1:15" ht="18" customHeight="1" outlineLevel="1">
      <c r="A50" s="200"/>
      <c r="B50" s="128">
        <f>SUM('All 4 - E'!B154:B185)/5</f>
        <v>2.2000000000000002</v>
      </c>
      <c r="C50" s="207"/>
      <c r="D50" s="26"/>
      <c r="E50" s="26"/>
      <c r="F50" s="26"/>
      <c r="G50" s="26"/>
      <c r="H50" s="26"/>
      <c r="I50" s="26"/>
      <c r="J50" s="26"/>
      <c r="K50" s="26"/>
      <c r="L50" s="26"/>
      <c r="M50" s="26"/>
      <c r="N50" s="2"/>
      <c r="O50" s="17"/>
    </row>
    <row r="51" spans="1:15" ht="18" customHeight="1" outlineLevel="1">
      <c r="A51" s="200"/>
      <c r="B51" s="168"/>
      <c r="C51" s="207"/>
      <c r="D51" s="26"/>
      <c r="E51" s="26"/>
      <c r="F51" s="26"/>
      <c r="G51" s="26"/>
      <c r="H51" s="26"/>
      <c r="I51" s="26"/>
      <c r="J51" s="26"/>
      <c r="K51" s="26"/>
      <c r="L51" s="26"/>
      <c r="M51" s="26"/>
      <c r="N51" s="2"/>
      <c r="O51" s="17"/>
    </row>
    <row r="52" spans="1:15" ht="18" customHeight="1" outlineLevel="1">
      <c r="A52" s="200"/>
      <c r="B52" s="168" t="s">
        <v>105</v>
      </c>
      <c r="C52" s="207"/>
      <c r="D52" s="26"/>
      <c r="E52" s="26"/>
      <c r="F52" s="26"/>
      <c r="G52" s="26"/>
      <c r="H52" s="26"/>
      <c r="I52" s="26"/>
      <c r="J52" s="26"/>
      <c r="K52" s="26"/>
      <c r="L52" s="26"/>
      <c r="M52" s="26"/>
      <c r="N52" s="2"/>
      <c r="O52" s="17"/>
    </row>
    <row r="53" spans="1:15" ht="18" customHeight="1" outlineLevel="1">
      <c r="A53" s="200"/>
      <c r="B53" s="128">
        <f>SUM('All 4 - E'!E154:E180)/4</f>
        <v>1.25</v>
      </c>
      <c r="C53" s="207"/>
      <c r="D53" s="26"/>
      <c r="E53" s="26"/>
      <c r="F53" s="26"/>
      <c r="G53" s="26"/>
      <c r="H53" s="26"/>
      <c r="I53" s="26"/>
      <c r="J53" s="26"/>
      <c r="K53" s="26"/>
      <c r="L53" s="26"/>
      <c r="M53" s="26"/>
      <c r="N53" s="2"/>
      <c r="O53" s="17"/>
    </row>
    <row r="54" spans="1:15" ht="18" customHeight="1" outlineLevel="1">
      <c r="A54" s="200"/>
      <c r="B54" s="168"/>
      <c r="C54" s="207"/>
      <c r="D54" s="26"/>
      <c r="E54" s="26"/>
      <c r="F54" s="26"/>
      <c r="G54" s="26"/>
      <c r="H54" s="26"/>
      <c r="I54" s="26"/>
      <c r="J54" s="26"/>
      <c r="K54" s="26"/>
      <c r="L54" s="26"/>
      <c r="M54" s="26"/>
      <c r="N54" s="2"/>
      <c r="O54" s="17"/>
    </row>
    <row r="55" spans="1:15" ht="18" customHeight="1" outlineLevel="1">
      <c r="A55" s="200"/>
      <c r="B55" s="130" t="s">
        <v>128</v>
      </c>
      <c r="C55" s="207"/>
      <c r="D55" s="26"/>
      <c r="E55" s="26"/>
      <c r="F55" s="26"/>
      <c r="G55" s="26"/>
      <c r="H55" s="26"/>
      <c r="I55" s="26"/>
      <c r="J55" s="26"/>
      <c r="K55" s="26"/>
      <c r="L55" s="26"/>
      <c r="M55" s="26"/>
      <c r="N55" s="2"/>
      <c r="O55" s="17"/>
    </row>
    <row r="56" spans="1:15" ht="18" customHeight="1" outlineLevel="1">
      <c r="A56" s="200"/>
      <c r="B56" s="129">
        <f>SUM('All 4 - E'!H154:H158)</f>
        <v>1</v>
      </c>
      <c r="C56" s="207"/>
      <c r="D56" s="26"/>
      <c r="E56" s="26"/>
      <c r="F56" s="26"/>
      <c r="G56" s="26"/>
      <c r="H56" s="26"/>
      <c r="I56" s="26"/>
      <c r="J56" s="26"/>
      <c r="K56" s="26"/>
      <c r="L56" s="26"/>
      <c r="M56" s="26"/>
      <c r="N56" s="2"/>
      <c r="O56" s="17"/>
    </row>
    <row r="57" spans="1:15" ht="18" customHeight="1" outlineLevel="1">
      <c r="A57" s="200"/>
      <c r="B57" s="168"/>
      <c r="C57" s="207"/>
      <c r="D57" s="26"/>
      <c r="E57" s="26"/>
      <c r="F57" s="26"/>
      <c r="G57" s="26"/>
      <c r="H57" s="26"/>
      <c r="I57" s="26"/>
      <c r="J57" s="26"/>
      <c r="K57" s="26"/>
      <c r="L57" s="26"/>
      <c r="M57" s="26"/>
      <c r="N57" s="2"/>
      <c r="O57" s="17"/>
    </row>
    <row r="58" spans="1:15" ht="18" customHeight="1" outlineLevel="1">
      <c r="A58" s="201"/>
      <c r="B58" s="30"/>
      <c r="C58" s="208"/>
      <c r="D58" s="26"/>
      <c r="E58" s="26"/>
      <c r="F58" s="26"/>
      <c r="G58" s="26"/>
      <c r="H58" s="26"/>
      <c r="I58" s="26"/>
      <c r="J58" s="26"/>
      <c r="K58" s="26"/>
      <c r="L58" s="26"/>
      <c r="M58" s="26"/>
      <c r="N58" s="2"/>
      <c r="O58" s="17"/>
    </row>
    <row r="59" spans="1:15">
      <c r="A59" s="16"/>
      <c r="B59" s="16"/>
      <c r="C59" s="16"/>
      <c r="D59" s="16"/>
      <c r="E59" s="16"/>
      <c r="F59" s="16"/>
      <c r="G59" s="16"/>
      <c r="H59" s="16"/>
      <c r="I59" s="16"/>
      <c r="J59" s="16"/>
      <c r="K59" s="16"/>
      <c r="L59" s="16"/>
      <c r="M59" s="16"/>
      <c r="N59" s="146"/>
      <c r="O59" s="17"/>
    </row>
    <row r="60" spans="1:15" ht="22.5" customHeight="1">
      <c r="A60" s="209" t="str">
        <f>'All 3-Aree rischio per processi'!A77</f>
        <v>C.2.7.5 Manifestazioni a premio</v>
      </c>
      <c r="B60" s="210"/>
      <c r="C60" s="210"/>
      <c r="D60" s="210"/>
      <c r="E60" s="188"/>
      <c r="F60" s="24"/>
      <c r="G60" s="25" t="str">
        <f>IF(B63=0,"--",IF(C63&lt;10,"Basso",IF(C63&lt;18,"Medio",IF(C63&lt;25.1,"Alto",""))))</f>
        <v>Basso</v>
      </c>
      <c r="H60" s="19">
        <f>C63</f>
        <v>2.4</v>
      </c>
      <c r="I60" s="16"/>
      <c r="J60" s="16"/>
      <c r="K60" s="16"/>
      <c r="L60" s="16"/>
      <c r="M60" s="16"/>
      <c r="N60" s="146"/>
      <c r="O60" s="17"/>
    </row>
    <row r="61" spans="1:15" ht="68.25" customHeight="1" outlineLevel="1">
      <c r="A61" s="199" t="str">
        <f>A60</f>
        <v>C.2.7.5 Manifestazioni a premio</v>
      </c>
      <c r="B61" s="202" t="s">
        <v>79</v>
      </c>
      <c r="C61" s="203"/>
      <c r="D61" s="186" t="s">
        <v>80</v>
      </c>
      <c r="E61" s="186" t="s">
        <v>81</v>
      </c>
      <c r="F61" s="186" t="s">
        <v>82</v>
      </c>
      <c r="G61" s="187" t="s">
        <v>83</v>
      </c>
      <c r="H61" s="197" t="s">
        <v>84</v>
      </c>
      <c r="I61" s="198"/>
      <c r="J61" s="198" t="s">
        <v>85</v>
      </c>
      <c r="K61" s="198"/>
      <c r="L61" s="196" t="s">
        <v>86</v>
      </c>
      <c r="M61" s="196" t="s">
        <v>87</v>
      </c>
      <c r="N61" s="198" t="s">
        <v>88</v>
      </c>
      <c r="O61" s="17"/>
    </row>
    <row r="62" spans="1:15" ht="20.100000000000001" customHeight="1" outlineLevel="1">
      <c r="A62" s="200"/>
      <c r="B62" s="204"/>
      <c r="C62" s="205"/>
      <c r="D62" s="141"/>
      <c r="E62" s="142"/>
      <c r="F62" s="141"/>
      <c r="G62" s="141"/>
      <c r="H62" s="143" t="s">
        <v>89</v>
      </c>
      <c r="I62" s="143" t="s">
        <v>90</v>
      </c>
      <c r="J62" s="143" t="s">
        <v>89</v>
      </c>
      <c r="K62" s="143" t="s">
        <v>90</v>
      </c>
      <c r="L62" s="197"/>
      <c r="M62" s="197"/>
      <c r="N62" s="198"/>
      <c r="O62" s="17"/>
    </row>
    <row r="63" spans="1:15" ht="76.5" outlineLevel="1">
      <c r="A63" s="200"/>
      <c r="B63" s="161" t="s">
        <v>91</v>
      </c>
      <c r="C63" s="211">
        <f>B64*B67</f>
        <v>2.4</v>
      </c>
      <c r="D63" s="159" t="s">
        <v>358</v>
      </c>
      <c r="E63" s="159" t="s">
        <v>279</v>
      </c>
      <c r="F63" s="159" t="s">
        <v>229</v>
      </c>
      <c r="G63" s="159" t="s">
        <v>4</v>
      </c>
      <c r="H63" s="149" t="s">
        <v>248</v>
      </c>
      <c r="I63" s="159"/>
      <c r="J63" s="105" t="s">
        <v>129</v>
      </c>
      <c r="K63" s="159"/>
      <c r="L63" s="150" t="s">
        <v>109</v>
      </c>
      <c r="M63" s="119" t="s">
        <v>359</v>
      </c>
      <c r="N63" s="166" t="s">
        <v>360</v>
      </c>
      <c r="O63" s="17"/>
    </row>
    <row r="64" spans="1:15" ht="18" customHeight="1" outlineLevel="1">
      <c r="A64" s="200"/>
      <c r="B64" s="155">
        <f>SUM('All 4 - E'!B191:B222)/5</f>
        <v>2.4</v>
      </c>
      <c r="C64" s="212"/>
      <c r="D64" s="159"/>
      <c r="E64" s="159"/>
      <c r="F64" s="159"/>
      <c r="G64" s="159"/>
      <c r="H64" s="159"/>
      <c r="I64" s="159"/>
      <c r="J64" s="159"/>
      <c r="K64" s="159"/>
      <c r="L64" s="159"/>
      <c r="M64" s="159"/>
      <c r="N64" s="153"/>
      <c r="O64" s="17"/>
    </row>
    <row r="65" spans="1:15" ht="18" customHeight="1" outlineLevel="1">
      <c r="A65" s="200"/>
      <c r="B65" s="169"/>
      <c r="C65" s="212"/>
      <c r="D65" s="159"/>
      <c r="E65" s="159"/>
      <c r="F65" s="159"/>
      <c r="G65" s="159"/>
      <c r="H65" s="159"/>
      <c r="I65" s="159"/>
      <c r="J65" s="159"/>
      <c r="K65" s="159"/>
      <c r="L65" s="159"/>
      <c r="M65" s="159"/>
      <c r="N65" s="153"/>
      <c r="O65" s="17"/>
    </row>
    <row r="66" spans="1:15" ht="18" customHeight="1" outlineLevel="1">
      <c r="A66" s="200"/>
      <c r="B66" s="169" t="s">
        <v>105</v>
      </c>
      <c r="C66" s="212"/>
      <c r="D66" s="159"/>
      <c r="E66" s="159"/>
      <c r="F66" s="159"/>
      <c r="G66" s="159"/>
      <c r="H66" s="159"/>
      <c r="I66" s="159"/>
      <c r="J66" s="159"/>
      <c r="K66" s="159"/>
      <c r="L66" s="159"/>
      <c r="M66" s="159"/>
      <c r="N66" s="153"/>
      <c r="O66" s="17"/>
    </row>
    <row r="67" spans="1:15" ht="18" customHeight="1" outlineLevel="1">
      <c r="A67" s="200"/>
      <c r="B67" s="155">
        <f>SUM('All 4 - E'!E191:E217)/4</f>
        <v>1</v>
      </c>
      <c r="C67" s="212"/>
      <c r="D67" s="159"/>
      <c r="E67" s="159"/>
      <c r="F67" s="159"/>
      <c r="G67" s="159"/>
      <c r="H67" s="159"/>
      <c r="I67" s="159"/>
      <c r="J67" s="159"/>
      <c r="K67" s="159"/>
      <c r="L67" s="159"/>
      <c r="M67" s="159"/>
      <c r="N67" s="153"/>
      <c r="O67" s="17"/>
    </row>
    <row r="68" spans="1:15" ht="18" customHeight="1" outlineLevel="1">
      <c r="A68" s="200"/>
      <c r="B68" s="162"/>
      <c r="C68" s="212"/>
      <c r="D68" s="159"/>
      <c r="E68" s="159"/>
      <c r="F68" s="159"/>
      <c r="G68" s="159"/>
      <c r="H68" s="159"/>
      <c r="I68" s="159"/>
      <c r="J68" s="159"/>
      <c r="K68" s="159"/>
      <c r="L68" s="159"/>
      <c r="M68" s="159"/>
      <c r="N68" s="153"/>
      <c r="O68" s="17"/>
    </row>
    <row r="69" spans="1:15" ht="18" customHeight="1" outlineLevel="1">
      <c r="A69" s="200"/>
      <c r="B69" s="162" t="s">
        <v>128</v>
      </c>
      <c r="C69" s="212"/>
      <c r="D69" s="159"/>
      <c r="E69" s="159"/>
      <c r="F69" s="159"/>
      <c r="G69" s="159"/>
      <c r="H69" s="159"/>
      <c r="I69" s="159"/>
      <c r="J69" s="159"/>
      <c r="K69" s="159"/>
      <c r="L69" s="159"/>
      <c r="M69" s="159"/>
      <c r="N69" s="153"/>
      <c r="O69" s="17"/>
    </row>
    <row r="70" spans="1:15" ht="18" customHeight="1" outlineLevel="1">
      <c r="A70" s="200"/>
      <c r="B70" s="157">
        <f>SUM('All 4 - E'!H191:H195)</f>
        <v>2</v>
      </c>
      <c r="C70" s="212"/>
      <c r="D70" s="159"/>
      <c r="E70" s="159"/>
      <c r="F70" s="159"/>
      <c r="G70" s="159"/>
      <c r="H70" s="159"/>
      <c r="I70" s="159"/>
      <c r="J70" s="159"/>
      <c r="K70" s="159"/>
      <c r="L70" s="159"/>
      <c r="M70" s="159"/>
      <c r="N70" s="153"/>
      <c r="O70" s="17"/>
    </row>
    <row r="71" spans="1:15" ht="18" customHeight="1" outlineLevel="1">
      <c r="A71" s="200"/>
      <c r="B71" s="169"/>
      <c r="C71" s="212"/>
      <c r="D71" s="159"/>
      <c r="E71" s="159"/>
      <c r="F71" s="159"/>
      <c r="G71" s="159"/>
      <c r="H71" s="159"/>
      <c r="I71" s="159"/>
      <c r="J71" s="159"/>
      <c r="K71" s="159"/>
      <c r="L71" s="159"/>
      <c r="M71" s="159"/>
      <c r="N71" s="153"/>
      <c r="O71" s="17"/>
    </row>
    <row r="72" spans="1:15" ht="18" customHeight="1" outlineLevel="1">
      <c r="A72" s="201"/>
      <c r="B72" s="158"/>
      <c r="C72" s="213"/>
      <c r="D72" s="159"/>
      <c r="E72" s="159"/>
      <c r="F72" s="159"/>
      <c r="G72" s="159"/>
      <c r="H72" s="159"/>
      <c r="I72" s="159"/>
      <c r="J72" s="159"/>
      <c r="K72" s="159"/>
      <c r="L72" s="159"/>
      <c r="M72" s="159"/>
      <c r="N72" s="153"/>
      <c r="O72" s="17"/>
    </row>
    <row r="73" spans="1:15">
      <c r="A73" s="16"/>
      <c r="B73" s="16"/>
      <c r="C73" s="16"/>
      <c r="D73" s="16"/>
      <c r="E73" s="16"/>
      <c r="F73" s="16"/>
      <c r="G73" s="16"/>
      <c r="H73" s="16"/>
      <c r="I73" s="16"/>
      <c r="J73" s="16"/>
      <c r="K73" s="16"/>
      <c r="L73" s="16"/>
      <c r="M73" s="16"/>
      <c r="N73" s="146"/>
      <c r="O73" s="17"/>
    </row>
    <row r="74" spans="1:15" ht="20.25" customHeight="1">
      <c r="A74" s="209" t="str">
        <f>'All 3-Aree rischio per processi'!A79</f>
        <v>C.2.8.1 Sanzioni amministrative ex L. 689/81</v>
      </c>
      <c r="B74" s="210"/>
      <c r="C74" s="210"/>
      <c r="D74" s="210"/>
      <c r="E74" s="188"/>
      <c r="F74" s="24"/>
      <c r="G74" s="25" t="str">
        <f>IF(B77=0,"--",IF(C77&lt;10,"Basso",IF(C77&lt;18,"Medio",IF(C77&lt;25.1,"Alto",""))))</f>
        <v>Basso</v>
      </c>
      <c r="H74" s="19">
        <f>C77</f>
        <v>2.75</v>
      </c>
      <c r="I74" s="16"/>
      <c r="J74" s="16"/>
      <c r="K74" s="16"/>
      <c r="L74" s="16"/>
      <c r="M74" s="16"/>
      <c r="N74" s="146"/>
      <c r="O74" s="17"/>
    </row>
    <row r="75" spans="1:15" ht="68.25" customHeight="1">
      <c r="A75" s="199" t="str">
        <f>A74</f>
        <v>C.2.8.1 Sanzioni amministrative ex L. 689/81</v>
      </c>
      <c r="B75" s="202" t="s">
        <v>79</v>
      </c>
      <c r="C75" s="203"/>
      <c r="D75" s="186" t="s">
        <v>80</v>
      </c>
      <c r="E75" s="186" t="s">
        <v>81</v>
      </c>
      <c r="F75" s="186" t="s">
        <v>82</v>
      </c>
      <c r="G75" s="187" t="s">
        <v>83</v>
      </c>
      <c r="H75" s="197" t="s">
        <v>84</v>
      </c>
      <c r="I75" s="198"/>
      <c r="J75" s="198" t="s">
        <v>85</v>
      </c>
      <c r="K75" s="198"/>
      <c r="L75" s="196" t="s">
        <v>86</v>
      </c>
      <c r="M75" s="196" t="s">
        <v>87</v>
      </c>
      <c r="N75" s="198" t="s">
        <v>88</v>
      </c>
      <c r="O75" s="17"/>
    </row>
    <row r="76" spans="1:15">
      <c r="A76" s="200"/>
      <c r="B76" s="204"/>
      <c r="C76" s="205"/>
      <c r="D76" s="141"/>
      <c r="E76" s="142"/>
      <c r="F76" s="141"/>
      <c r="G76" s="141"/>
      <c r="H76" s="143" t="s">
        <v>89</v>
      </c>
      <c r="I76" s="143" t="s">
        <v>90</v>
      </c>
      <c r="J76" s="143" t="s">
        <v>89</v>
      </c>
      <c r="K76" s="143" t="s">
        <v>90</v>
      </c>
      <c r="L76" s="197"/>
      <c r="M76" s="197"/>
      <c r="N76" s="198"/>
      <c r="O76" s="17"/>
    </row>
    <row r="77" spans="1:15" ht="70.5" customHeight="1">
      <c r="A77" s="200"/>
      <c r="B77" s="161" t="s">
        <v>91</v>
      </c>
      <c r="C77" s="211">
        <f>B78*B81</f>
        <v>2.75</v>
      </c>
      <c r="D77" s="159" t="s">
        <v>361</v>
      </c>
      <c r="E77" s="159" t="s">
        <v>362</v>
      </c>
      <c r="F77" s="159" t="s">
        <v>108</v>
      </c>
      <c r="G77" s="159" t="s">
        <v>4</v>
      </c>
      <c r="H77" s="159" t="s">
        <v>100</v>
      </c>
      <c r="I77" s="159"/>
      <c r="J77" s="105" t="s">
        <v>129</v>
      </c>
      <c r="K77" s="159"/>
      <c r="L77" s="150" t="s">
        <v>109</v>
      </c>
      <c r="M77" s="119" t="s">
        <v>357</v>
      </c>
      <c r="N77" s="166" t="s">
        <v>354</v>
      </c>
      <c r="O77" s="17"/>
    </row>
    <row r="78" spans="1:15" ht="70.5" customHeight="1">
      <c r="A78" s="200"/>
      <c r="B78" s="155">
        <f>SUM('All 4 - E'!B228:B259)/5</f>
        <v>2.2000000000000002</v>
      </c>
      <c r="C78" s="212"/>
      <c r="D78" s="159" t="s">
        <v>363</v>
      </c>
      <c r="E78" s="159" t="s">
        <v>281</v>
      </c>
      <c r="F78" s="159" t="s">
        <v>229</v>
      </c>
      <c r="G78" s="159" t="s">
        <v>4</v>
      </c>
      <c r="H78" s="159" t="s">
        <v>100</v>
      </c>
      <c r="I78" s="159"/>
      <c r="J78" s="105" t="s">
        <v>129</v>
      </c>
      <c r="K78" s="159"/>
      <c r="L78" s="150" t="s">
        <v>109</v>
      </c>
      <c r="M78" s="119" t="s">
        <v>357</v>
      </c>
      <c r="N78" s="166" t="s">
        <v>354</v>
      </c>
      <c r="O78" s="17"/>
    </row>
    <row r="79" spans="1:15" ht="36.75" customHeight="1">
      <c r="A79" s="200"/>
      <c r="B79" s="169"/>
      <c r="C79" s="212"/>
      <c r="D79" s="159"/>
      <c r="E79" s="159"/>
      <c r="F79" s="159"/>
      <c r="G79" s="159"/>
      <c r="H79" s="159"/>
      <c r="I79" s="159"/>
      <c r="J79" s="159"/>
      <c r="K79" s="159"/>
      <c r="L79" s="159"/>
      <c r="M79" s="159"/>
      <c r="N79" s="153"/>
      <c r="O79" s="17"/>
    </row>
    <row r="80" spans="1:15">
      <c r="A80" s="200"/>
      <c r="B80" s="169" t="s">
        <v>105</v>
      </c>
      <c r="C80" s="212"/>
      <c r="D80" s="159"/>
      <c r="E80" s="159"/>
      <c r="F80" s="159"/>
      <c r="G80" s="159"/>
      <c r="H80" s="159"/>
      <c r="I80" s="159"/>
      <c r="J80" s="159"/>
      <c r="K80" s="159"/>
      <c r="L80" s="159"/>
      <c r="M80" s="159"/>
      <c r="N80" s="153"/>
      <c r="O80" s="17"/>
    </row>
    <row r="81" spans="1:15">
      <c r="A81" s="200"/>
      <c r="B81" s="155">
        <f>SUM('All 4 - E'!E228:E254)/4</f>
        <v>1.25</v>
      </c>
      <c r="C81" s="212"/>
      <c r="D81" s="159"/>
      <c r="E81" s="159"/>
      <c r="F81" s="159"/>
      <c r="G81" s="159"/>
      <c r="H81" s="159"/>
      <c r="I81" s="159"/>
      <c r="J81" s="159"/>
      <c r="K81" s="159"/>
      <c r="L81" s="159"/>
      <c r="M81" s="159"/>
      <c r="N81" s="153"/>
      <c r="O81" s="17"/>
    </row>
    <row r="82" spans="1:15">
      <c r="A82" s="200"/>
      <c r="B82" s="162"/>
      <c r="C82" s="212"/>
      <c r="D82" s="159"/>
      <c r="E82" s="159"/>
      <c r="F82" s="159"/>
      <c r="G82" s="159"/>
      <c r="H82" s="159"/>
      <c r="I82" s="159"/>
      <c r="J82" s="159"/>
      <c r="K82" s="159"/>
      <c r="L82" s="159"/>
      <c r="M82" s="159"/>
      <c r="N82" s="153"/>
      <c r="O82" s="17"/>
    </row>
    <row r="83" spans="1:15">
      <c r="A83" s="200"/>
      <c r="B83" s="162" t="s">
        <v>128</v>
      </c>
      <c r="C83" s="212"/>
      <c r="D83" s="159"/>
      <c r="E83" s="159"/>
      <c r="F83" s="159"/>
      <c r="G83" s="159"/>
      <c r="H83" s="159"/>
      <c r="I83" s="159"/>
      <c r="J83" s="159"/>
      <c r="K83" s="159"/>
      <c r="L83" s="159"/>
      <c r="M83" s="159"/>
      <c r="N83" s="153"/>
      <c r="O83" s="17"/>
    </row>
    <row r="84" spans="1:15">
      <c r="A84" s="200"/>
      <c r="B84" s="157">
        <f>SUM('All 4 - E'!H228:H232)</f>
        <v>2</v>
      </c>
      <c r="C84" s="212"/>
      <c r="D84" s="159"/>
      <c r="E84" s="159"/>
      <c r="F84" s="159"/>
      <c r="G84" s="159"/>
      <c r="H84" s="159"/>
      <c r="I84" s="159"/>
      <c r="J84" s="159"/>
      <c r="K84" s="159"/>
      <c r="L84" s="159"/>
      <c r="M84" s="159"/>
      <c r="N84" s="153"/>
      <c r="O84" s="17"/>
    </row>
    <row r="85" spans="1:15">
      <c r="A85" s="16"/>
      <c r="B85" s="16"/>
      <c r="C85" s="16"/>
      <c r="D85" s="16"/>
      <c r="E85" s="16"/>
      <c r="F85" s="16"/>
      <c r="G85" s="16"/>
      <c r="H85" s="16"/>
      <c r="I85" s="16"/>
      <c r="J85" s="16"/>
      <c r="K85" s="16"/>
      <c r="L85" s="16"/>
      <c r="M85" s="16"/>
      <c r="N85" s="146"/>
      <c r="O85" s="17"/>
    </row>
    <row r="86" spans="1:15" ht="20.25" customHeight="1">
      <c r="A86" s="209" t="str">
        <f>'All 3-Aree rischio per processi'!A80</f>
        <v>C.2.8.2 Gestione ruoli sanzioni amministrative</v>
      </c>
      <c r="B86" s="210"/>
      <c r="C86" s="210"/>
      <c r="D86" s="210"/>
      <c r="E86" s="188"/>
      <c r="F86" s="24"/>
      <c r="G86" s="25" t="str">
        <f>IF(B89=0,"--",IF(C89&lt;10,"Basso",IF(C89&lt;18,"Medio",IF(C89&lt;25.1,"Alto",""))))</f>
        <v>Basso</v>
      </c>
      <c r="H86" s="19">
        <f>C89</f>
        <v>2.75</v>
      </c>
      <c r="I86" s="16"/>
      <c r="J86" s="16"/>
      <c r="K86" s="16"/>
      <c r="L86" s="16"/>
      <c r="M86" s="16"/>
      <c r="N86" s="146"/>
      <c r="O86" s="17"/>
    </row>
    <row r="87" spans="1:15" ht="81" customHeight="1">
      <c r="A87" s="199" t="str">
        <f>A86</f>
        <v>C.2.8.2 Gestione ruoli sanzioni amministrative</v>
      </c>
      <c r="B87" s="202" t="s">
        <v>79</v>
      </c>
      <c r="C87" s="203"/>
      <c r="D87" s="186" t="s">
        <v>80</v>
      </c>
      <c r="E87" s="186" t="s">
        <v>81</v>
      </c>
      <c r="F87" s="186" t="s">
        <v>82</v>
      </c>
      <c r="G87" s="187" t="s">
        <v>83</v>
      </c>
      <c r="H87" s="197" t="s">
        <v>84</v>
      </c>
      <c r="I87" s="198"/>
      <c r="J87" s="198" t="s">
        <v>85</v>
      </c>
      <c r="K87" s="198"/>
      <c r="L87" s="196" t="s">
        <v>86</v>
      </c>
      <c r="M87" s="196" t="s">
        <v>87</v>
      </c>
      <c r="N87" s="198" t="s">
        <v>88</v>
      </c>
      <c r="O87" s="17"/>
    </row>
    <row r="88" spans="1:15">
      <c r="A88" s="200"/>
      <c r="B88" s="204"/>
      <c r="C88" s="205"/>
      <c r="D88" s="141"/>
      <c r="E88" s="142"/>
      <c r="F88" s="141"/>
      <c r="G88" s="141"/>
      <c r="H88" s="143" t="s">
        <v>89</v>
      </c>
      <c r="I88" s="143" t="s">
        <v>90</v>
      </c>
      <c r="J88" s="143" t="s">
        <v>89</v>
      </c>
      <c r="K88" s="143" t="s">
        <v>90</v>
      </c>
      <c r="L88" s="197"/>
      <c r="M88" s="197"/>
      <c r="N88" s="198"/>
      <c r="O88" s="17"/>
    </row>
    <row r="89" spans="1:15" ht="75.75" customHeight="1">
      <c r="A89" s="200"/>
      <c r="B89" s="161" t="s">
        <v>91</v>
      </c>
      <c r="C89" s="211">
        <f>B90*B93</f>
        <v>2.75</v>
      </c>
      <c r="D89" s="159" t="s">
        <v>364</v>
      </c>
      <c r="E89" s="159" t="s">
        <v>281</v>
      </c>
      <c r="F89" s="159" t="s">
        <v>223</v>
      </c>
      <c r="G89" s="159" t="s">
        <v>4</v>
      </c>
      <c r="H89" s="159" t="s">
        <v>100</v>
      </c>
      <c r="I89" s="159"/>
      <c r="J89" s="105" t="s">
        <v>129</v>
      </c>
      <c r="K89" s="159"/>
      <c r="L89" s="150" t="s">
        <v>109</v>
      </c>
      <c r="M89" s="119" t="s">
        <v>357</v>
      </c>
      <c r="N89" s="166" t="s">
        <v>354</v>
      </c>
      <c r="O89" s="17"/>
    </row>
    <row r="90" spans="1:15" ht="73.5" customHeight="1">
      <c r="A90" s="200"/>
      <c r="B90" s="155">
        <f>SUM('All 4 - E'!B265:B296)/5</f>
        <v>2.2000000000000002</v>
      </c>
      <c r="C90" s="212"/>
      <c r="D90" s="159" t="s">
        <v>365</v>
      </c>
      <c r="E90" s="159" t="s">
        <v>362</v>
      </c>
      <c r="F90" s="159" t="s">
        <v>108</v>
      </c>
      <c r="G90" s="159" t="s">
        <v>4</v>
      </c>
      <c r="H90" s="159" t="s">
        <v>100</v>
      </c>
      <c r="I90" s="159"/>
      <c r="J90" s="105" t="s">
        <v>129</v>
      </c>
      <c r="K90" s="159"/>
      <c r="L90" s="150" t="s">
        <v>109</v>
      </c>
      <c r="M90" s="119" t="s">
        <v>357</v>
      </c>
      <c r="N90" s="166" t="s">
        <v>354</v>
      </c>
      <c r="O90" s="17"/>
    </row>
    <row r="91" spans="1:15">
      <c r="A91" s="200"/>
      <c r="B91" s="169"/>
      <c r="C91" s="212"/>
      <c r="D91" s="159"/>
      <c r="E91" s="159"/>
      <c r="F91" s="159"/>
      <c r="G91" s="159"/>
      <c r="H91" s="159"/>
      <c r="I91" s="159"/>
      <c r="J91" s="159"/>
      <c r="K91" s="159"/>
      <c r="L91" s="159"/>
      <c r="M91" s="159"/>
      <c r="N91" s="153"/>
      <c r="O91" s="17"/>
    </row>
    <row r="92" spans="1:15">
      <c r="A92" s="200"/>
      <c r="B92" s="169" t="s">
        <v>105</v>
      </c>
      <c r="C92" s="212"/>
      <c r="D92" s="159"/>
      <c r="E92" s="159"/>
      <c r="F92" s="159"/>
      <c r="G92" s="159"/>
      <c r="H92" s="159"/>
      <c r="I92" s="159"/>
      <c r="J92" s="159"/>
      <c r="K92" s="159"/>
      <c r="L92" s="159"/>
      <c r="M92" s="159"/>
      <c r="N92" s="153"/>
      <c r="O92" s="17"/>
    </row>
    <row r="93" spans="1:15">
      <c r="A93" s="200"/>
      <c r="B93" s="155">
        <f>SUM('All 4 - E'!E265:E291)/4</f>
        <v>1.25</v>
      </c>
      <c r="C93" s="212"/>
      <c r="D93" s="159"/>
      <c r="E93" s="159"/>
      <c r="F93" s="159"/>
      <c r="G93" s="159"/>
      <c r="H93" s="159"/>
      <c r="I93" s="159"/>
      <c r="J93" s="159"/>
      <c r="K93" s="159"/>
      <c r="L93" s="159"/>
      <c r="M93" s="159"/>
      <c r="N93" s="153"/>
      <c r="O93" s="17"/>
    </row>
    <row r="94" spans="1:15">
      <c r="A94" s="200"/>
      <c r="B94" s="162"/>
      <c r="C94" s="212"/>
      <c r="D94" s="159"/>
      <c r="E94" s="159"/>
      <c r="F94" s="159"/>
      <c r="G94" s="159"/>
      <c r="H94" s="159"/>
      <c r="I94" s="159"/>
      <c r="J94" s="159"/>
      <c r="K94" s="159"/>
      <c r="L94" s="159"/>
      <c r="M94" s="159"/>
      <c r="N94" s="153"/>
      <c r="O94" s="17"/>
    </row>
    <row r="95" spans="1:15">
      <c r="A95" s="200"/>
      <c r="B95" s="162" t="s">
        <v>128</v>
      </c>
      <c r="C95" s="212"/>
      <c r="D95" s="159"/>
      <c r="E95" s="159"/>
      <c r="F95" s="159"/>
      <c r="G95" s="159"/>
      <c r="H95" s="159"/>
      <c r="I95" s="159"/>
      <c r="J95" s="159"/>
      <c r="K95" s="159"/>
      <c r="L95" s="159"/>
      <c r="M95" s="159"/>
      <c r="N95" s="153"/>
      <c r="O95" s="17"/>
    </row>
    <row r="96" spans="1:15">
      <c r="A96" s="200"/>
      <c r="B96" s="157">
        <f>SUM('All 4 - E'!H265:H269)</f>
        <v>2</v>
      </c>
      <c r="C96" s="212"/>
      <c r="D96" s="159"/>
      <c r="E96" s="159"/>
      <c r="F96" s="159"/>
      <c r="G96" s="159"/>
      <c r="H96" s="159"/>
      <c r="I96" s="159"/>
      <c r="J96" s="159"/>
      <c r="K96" s="159"/>
      <c r="L96" s="159"/>
      <c r="M96" s="159"/>
      <c r="N96" s="153"/>
      <c r="O96" s="17"/>
    </row>
    <row r="97" spans="1:15">
      <c r="A97" s="201"/>
      <c r="B97" s="158"/>
      <c r="C97" s="213"/>
      <c r="D97" s="159"/>
      <c r="E97" s="159"/>
      <c r="F97" s="159"/>
      <c r="G97" s="159"/>
      <c r="H97" s="159"/>
      <c r="I97" s="159"/>
      <c r="J97" s="159"/>
      <c r="K97" s="159"/>
      <c r="L97" s="159"/>
      <c r="M97" s="159"/>
      <c r="N97" s="153"/>
      <c r="O97" s="17"/>
    </row>
    <row r="98" spans="1:15">
      <c r="A98" s="16"/>
      <c r="B98" s="16"/>
      <c r="C98" s="16"/>
      <c r="D98" s="16"/>
      <c r="E98" s="16"/>
      <c r="F98" s="16"/>
      <c r="G98" s="16"/>
      <c r="H98" s="16"/>
      <c r="I98" s="16"/>
      <c r="J98" s="16"/>
      <c r="K98" s="16"/>
      <c r="L98" s="16"/>
      <c r="M98" s="16"/>
      <c r="N98" s="146"/>
      <c r="O98" s="17"/>
    </row>
  </sheetData>
  <mergeCells count="64">
    <mergeCell ref="N4:N5"/>
    <mergeCell ref="N18:N19"/>
    <mergeCell ref="N32:N33"/>
    <mergeCell ref="N47:N48"/>
    <mergeCell ref="A47:A58"/>
    <mergeCell ref="L47:L48"/>
    <mergeCell ref="M47:M48"/>
    <mergeCell ref="N75:N76"/>
    <mergeCell ref="N87:N88"/>
    <mergeCell ref="C63:C72"/>
    <mergeCell ref="N61:N62"/>
    <mergeCell ref="B47:C48"/>
    <mergeCell ref="H47:I47"/>
    <mergeCell ref="J47:K47"/>
    <mergeCell ref="A74:D74"/>
    <mergeCell ref="L75:L76"/>
    <mergeCell ref="M75:M76"/>
    <mergeCell ref="C77:C84"/>
    <mergeCell ref="A87:A97"/>
    <mergeCell ref="B87:C88"/>
    <mergeCell ref="H87:I87"/>
    <mergeCell ref="J87:K87"/>
    <mergeCell ref="L87:L88"/>
    <mergeCell ref="M87:M88"/>
    <mergeCell ref="A75:A84"/>
    <mergeCell ref="C89:C97"/>
    <mergeCell ref="B75:C76"/>
    <mergeCell ref="H75:I75"/>
    <mergeCell ref="J75:K75"/>
    <mergeCell ref="A86:D86"/>
    <mergeCell ref="M61:M62"/>
    <mergeCell ref="L18:L19"/>
    <mergeCell ref="A32:A43"/>
    <mergeCell ref="B32:C33"/>
    <mergeCell ref="H32:I32"/>
    <mergeCell ref="J32:K32"/>
    <mergeCell ref="C34:C43"/>
    <mergeCell ref="M18:M19"/>
    <mergeCell ref="C49:C58"/>
    <mergeCell ref="A61:A72"/>
    <mergeCell ref="B61:C62"/>
    <mergeCell ref="H61:I61"/>
    <mergeCell ref="J61:K61"/>
    <mergeCell ref="L61:L62"/>
    <mergeCell ref="A46:D46"/>
    <mergeCell ref="A60:D60"/>
    <mergeCell ref="A17:D17"/>
    <mergeCell ref="L32:L33"/>
    <mergeCell ref="M32:M33"/>
    <mergeCell ref="C20:C29"/>
    <mergeCell ref="A31:D31"/>
    <mergeCell ref="A18:A29"/>
    <mergeCell ref="B18:C19"/>
    <mergeCell ref="H18:I18"/>
    <mergeCell ref="J18:K18"/>
    <mergeCell ref="J4:K4"/>
    <mergeCell ref="A3:D3"/>
    <mergeCell ref="L4:L5"/>
    <mergeCell ref="M4:M5"/>
    <mergeCell ref="A2:F2"/>
    <mergeCell ref="A4:A15"/>
    <mergeCell ref="B4:C5"/>
    <mergeCell ref="H4:I4"/>
    <mergeCell ref="C6:C15"/>
  </mergeCells>
  <phoneticPr fontId="18" type="noConversion"/>
  <conditionalFormatting sqref="H3">
    <cfRule type="iconSet" priority="9">
      <iconSet reverse="1">
        <cfvo type="percent" val="0"/>
        <cfvo type="num" val="10"/>
        <cfvo type="num" val="20"/>
      </iconSet>
    </cfRule>
  </conditionalFormatting>
  <conditionalFormatting sqref="H31">
    <cfRule type="iconSet" priority="8">
      <iconSet reverse="1">
        <cfvo type="percent" val="0"/>
        <cfvo type="num" val="10"/>
        <cfvo type="num" val="20"/>
      </iconSet>
    </cfRule>
  </conditionalFormatting>
  <conditionalFormatting sqref="H46">
    <cfRule type="iconSet" priority="6">
      <iconSet reverse="1">
        <cfvo type="percent" val="0"/>
        <cfvo type="num" val="10"/>
        <cfvo type="num" val="20"/>
      </iconSet>
    </cfRule>
  </conditionalFormatting>
  <conditionalFormatting sqref="H60">
    <cfRule type="iconSet" priority="5">
      <iconSet reverse="1">
        <cfvo type="percent" val="0"/>
        <cfvo type="num" val="10"/>
        <cfvo type="num" val="20"/>
      </iconSet>
    </cfRule>
  </conditionalFormatting>
  <conditionalFormatting sqref="H17">
    <cfRule type="iconSet" priority="4">
      <iconSet reverse="1">
        <cfvo type="percent" val="0"/>
        <cfvo type="num" val="10"/>
        <cfvo type="num" val="20"/>
      </iconSet>
    </cfRule>
  </conditionalFormatting>
  <conditionalFormatting sqref="H74">
    <cfRule type="iconSet" priority="3">
      <iconSet reverse="1">
        <cfvo type="percent" val="0"/>
        <cfvo type="num" val="10"/>
        <cfvo type="num" val="20"/>
      </iconSet>
    </cfRule>
  </conditionalFormatting>
  <conditionalFormatting sqref="H86">
    <cfRule type="iconSet" priority="2">
      <iconSet reverse="1">
        <cfvo type="percent" val="0"/>
        <cfvo type="num" val="10"/>
        <cfvo type="num" val="20"/>
      </iconSet>
    </cfRule>
  </conditionalFormatting>
  <pageMargins left="0.39370078740157483" right="0.19685039370078741" top="0.39370078740157483" bottom="0.39370078740157483" header="0.51181102362204722" footer="0.51181102362204722"/>
  <pageSetup paperSize="8" scale="45" orientation="landscape" verticalDpi="4294967292" r:id="rId1"/>
  <rowBreaks count="3" manualBreakCount="3">
    <brk id="30" max="16383" man="1"/>
    <brk id="45" max="16383" man="1"/>
    <brk id="85" max="1638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O30"/>
  <sheetViews>
    <sheetView tabSelected="1" view="pageBreakPreview" topLeftCell="H1" zoomScaleNormal="75" workbookViewId="0">
      <pane ySplit="2" topLeftCell="A3" activePane="bottomLeft" state="frozen"/>
      <selection pane="bottomLeft" activeCell="M6" sqref="M6"/>
    </sheetView>
  </sheetViews>
  <sheetFormatPr defaultColWidth="10.85546875" defaultRowHeight="20.25" outlineLevelRow="1"/>
  <cols>
    <col min="1" max="1" width="9.42578125" style="3" customWidth="1"/>
    <col min="2" max="2" width="8.42578125" style="3" customWidth="1"/>
    <col min="3" max="3" width="7.28515625" style="3" customWidth="1"/>
    <col min="4" max="4" width="24.28515625" style="3" customWidth="1"/>
    <col min="5" max="8" width="26" style="3" customWidth="1"/>
    <col min="9" max="9" width="34.42578125" style="3" customWidth="1"/>
    <col min="10" max="11" width="22.28515625" style="3" customWidth="1"/>
    <col min="12" max="13" width="16.7109375" style="3" customWidth="1"/>
    <col min="14" max="14" width="16.7109375" style="1" customWidth="1"/>
    <col min="15" max="15" width="3.28515625" style="20" customWidth="1"/>
    <col min="16" max="16384" width="10.85546875" style="3"/>
  </cols>
  <sheetData>
    <row r="1" spans="1:15" s="20" customFormat="1" ht="18" customHeight="1">
      <c r="A1" s="110" t="s">
        <v>366</v>
      </c>
      <c r="B1" s="10"/>
      <c r="C1" s="10"/>
      <c r="D1" s="10"/>
      <c r="E1" s="10"/>
      <c r="F1" s="10"/>
      <c r="G1" s="17"/>
      <c r="H1" s="17"/>
      <c r="I1" s="17"/>
      <c r="J1" s="17"/>
      <c r="K1" s="17"/>
      <c r="L1" s="17"/>
      <c r="M1" s="17"/>
      <c r="N1" s="144"/>
      <c r="O1" s="17"/>
    </row>
    <row r="2" spans="1:15" s="23" customFormat="1" ht="36.950000000000003" customHeight="1">
      <c r="A2" s="215" t="str">
        <f>'All 3-Aree rischio per processi'!A86</f>
        <v>F) Risoluzione delle controversie</v>
      </c>
      <c r="B2" s="215"/>
      <c r="C2" s="215"/>
      <c r="D2" s="215"/>
      <c r="E2" s="215"/>
      <c r="F2" s="215"/>
      <c r="G2" s="22" t="s">
        <v>180</v>
      </c>
      <c r="H2" s="52" t="s">
        <v>181</v>
      </c>
      <c r="I2" s="18"/>
      <c r="J2" s="18"/>
      <c r="K2" s="18"/>
      <c r="L2" s="18"/>
      <c r="M2" s="18"/>
      <c r="N2" s="145"/>
      <c r="O2" s="17"/>
    </row>
    <row r="3" spans="1:15" ht="34.5" customHeight="1">
      <c r="A3" s="209" t="str">
        <f>'All 3-Aree rischio per processi'!A88</f>
        <v>C.2.6.1 Gestione mediazione e conciliazioni</v>
      </c>
      <c r="B3" s="210"/>
      <c r="C3" s="210"/>
      <c r="D3" s="210"/>
      <c r="E3" s="188"/>
      <c r="F3" s="24"/>
      <c r="G3" s="25" t="str">
        <f>IF(B6=0,"--",IF(C6&lt;10,"Basso",IF(C6&lt;18,"Medio",IF(C6&lt;25.1,"Alto",""))))</f>
        <v>Basso</v>
      </c>
      <c r="H3" s="19">
        <f>C6</f>
        <v>3.9000000000000004</v>
      </c>
      <c r="I3" s="16"/>
      <c r="J3" s="16"/>
      <c r="K3" s="16"/>
      <c r="L3" s="16"/>
      <c r="M3" s="16"/>
      <c r="N3" s="146"/>
      <c r="O3" s="17"/>
    </row>
    <row r="4" spans="1:15" ht="63" customHeight="1" outlineLevel="1">
      <c r="A4" s="199" t="str">
        <f>A3</f>
        <v>C.2.6.1 Gestione mediazione e conciliazioni</v>
      </c>
      <c r="B4" s="202" t="s">
        <v>79</v>
      </c>
      <c r="C4" s="203"/>
      <c r="D4" s="186" t="s">
        <v>80</v>
      </c>
      <c r="E4" s="186" t="s">
        <v>81</v>
      </c>
      <c r="F4" s="186" t="s">
        <v>82</v>
      </c>
      <c r="G4" s="187" t="s">
        <v>83</v>
      </c>
      <c r="H4" s="197" t="s">
        <v>84</v>
      </c>
      <c r="I4" s="198"/>
      <c r="J4" s="198" t="s">
        <v>85</v>
      </c>
      <c r="K4" s="198"/>
      <c r="L4" s="196" t="s">
        <v>86</v>
      </c>
      <c r="M4" s="196" t="s">
        <v>87</v>
      </c>
      <c r="N4" s="198" t="s">
        <v>88</v>
      </c>
      <c r="O4" s="17"/>
    </row>
    <row r="5" spans="1:15" ht="20.100000000000001" customHeight="1" outlineLevel="1">
      <c r="A5" s="200"/>
      <c r="B5" s="204"/>
      <c r="C5" s="205"/>
      <c r="D5" s="141"/>
      <c r="E5" s="142"/>
      <c r="F5" s="141"/>
      <c r="G5" s="141"/>
      <c r="H5" s="143" t="s">
        <v>89</v>
      </c>
      <c r="I5" s="143" t="s">
        <v>90</v>
      </c>
      <c r="J5" s="143" t="s">
        <v>89</v>
      </c>
      <c r="K5" s="143" t="s">
        <v>90</v>
      </c>
      <c r="L5" s="197"/>
      <c r="M5" s="197"/>
      <c r="N5" s="198"/>
      <c r="O5" s="17"/>
    </row>
    <row r="6" spans="1:15" ht="115.5" customHeight="1" outlineLevel="1">
      <c r="A6" s="200"/>
      <c r="B6" s="161" t="s">
        <v>91</v>
      </c>
      <c r="C6" s="211">
        <f>B7*B10</f>
        <v>3.9000000000000004</v>
      </c>
      <c r="D6" s="159" t="s">
        <v>367</v>
      </c>
      <c r="E6" s="159" t="s">
        <v>368</v>
      </c>
      <c r="F6" s="159" t="s">
        <v>121</v>
      </c>
      <c r="G6" s="159" t="s">
        <v>4</v>
      </c>
      <c r="H6" s="159" t="s">
        <v>369</v>
      </c>
      <c r="I6" s="159"/>
      <c r="J6" s="105"/>
      <c r="K6" s="159" t="s">
        <v>212</v>
      </c>
      <c r="L6" s="150" t="s">
        <v>370</v>
      </c>
      <c r="M6" s="119" t="s">
        <v>371</v>
      </c>
      <c r="N6" s="166" t="s">
        <v>372</v>
      </c>
      <c r="O6" s="17"/>
    </row>
    <row r="7" spans="1:15" ht="42.75" customHeight="1" outlineLevel="1">
      <c r="A7" s="200"/>
      <c r="B7" s="155">
        <f>SUM('All 4 - F'!B6:B37)/5</f>
        <v>2.6</v>
      </c>
      <c r="C7" s="212"/>
      <c r="D7" s="159" t="s">
        <v>373</v>
      </c>
      <c r="E7" s="159" t="s">
        <v>374</v>
      </c>
      <c r="F7" s="159" t="s">
        <v>121</v>
      </c>
      <c r="G7" s="159" t="s">
        <v>4</v>
      </c>
      <c r="H7" s="159" t="s">
        <v>375</v>
      </c>
      <c r="I7" s="159"/>
      <c r="J7" s="159"/>
      <c r="K7" s="159"/>
      <c r="L7" s="159" t="s">
        <v>370</v>
      </c>
      <c r="M7" s="159" t="s">
        <v>376</v>
      </c>
      <c r="N7" s="151">
        <v>41639</v>
      </c>
      <c r="O7" s="17"/>
    </row>
    <row r="8" spans="1:15" ht="59.25" customHeight="1" outlineLevel="1">
      <c r="A8" s="200"/>
      <c r="B8" s="169"/>
      <c r="C8" s="212"/>
      <c r="D8" s="159" t="s">
        <v>377</v>
      </c>
      <c r="E8" s="159" t="s">
        <v>378</v>
      </c>
      <c r="F8" s="159" t="s">
        <v>379</v>
      </c>
      <c r="G8" s="159" t="s">
        <v>4</v>
      </c>
      <c r="H8" s="159" t="s">
        <v>191</v>
      </c>
      <c r="I8" s="159" t="s">
        <v>380</v>
      </c>
      <c r="J8" s="159" t="s">
        <v>129</v>
      </c>
      <c r="K8" s="159" t="s">
        <v>212</v>
      </c>
      <c r="L8" s="159" t="s">
        <v>370</v>
      </c>
      <c r="M8" s="159" t="s">
        <v>381</v>
      </c>
      <c r="N8" s="151" t="s">
        <v>382</v>
      </c>
      <c r="O8" s="17"/>
    </row>
    <row r="9" spans="1:15" ht="18" customHeight="1" outlineLevel="1">
      <c r="A9" s="200"/>
      <c r="B9" s="169" t="s">
        <v>105</v>
      </c>
      <c r="C9" s="212"/>
      <c r="D9" s="159"/>
      <c r="E9" s="159"/>
      <c r="F9" s="159"/>
      <c r="G9" s="159"/>
      <c r="H9" s="159"/>
      <c r="I9" s="159"/>
      <c r="J9" s="159"/>
      <c r="K9" s="159"/>
      <c r="L9" s="159"/>
      <c r="M9" s="159" t="s">
        <v>383</v>
      </c>
      <c r="N9" s="153"/>
      <c r="O9" s="17"/>
    </row>
    <row r="10" spans="1:15" ht="18" customHeight="1" outlineLevel="1">
      <c r="A10" s="200"/>
      <c r="B10" s="155">
        <f>SUM('All 4 - F'!E6:E32)/4</f>
        <v>1.5</v>
      </c>
      <c r="C10" s="212"/>
      <c r="D10" s="159"/>
      <c r="E10" s="159"/>
      <c r="F10" s="159"/>
      <c r="G10" s="159"/>
      <c r="H10" s="159"/>
      <c r="I10" s="159"/>
      <c r="J10" s="159"/>
      <c r="K10" s="159"/>
      <c r="L10" s="159"/>
      <c r="M10" s="159"/>
      <c r="N10" s="153"/>
      <c r="O10" s="17"/>
    </row>
    <row r="11" spans="1:15" ht="18" customHeight="1" outlineLevel="1">
      <c r="A11" s="200"/>
      <c r="B11" s="162"/>
      <c r="C11" s="212"/>
      <c r="D11" s="159"/>
      <c r="E11" s="159"/>
      <c r="F11" s="159"/>
      <c r="G11" s="159"/>
      <c r="H11" s="159"/>
      <c r="I11" s="159"/>
      <c r="J11" s="159"/>
      <c r="K11" s="159"/>
      <c r="L11" s="159"/>
      <c r="M11" s="159"/>
      <c r="N11" s="153"/>
      <c r="O11" s="17"/>
    </row>
    <row r="12" spans="1:15" ht="18" customHeight="1" outlineLevel="1">
      <c r="A12" s="200"/>
      <c r="B12" s="162" t="s">
        <v>128</v>
      </c>
      <c r="C12" s="212"/>
      <c r="D12" s="159"/>
      <c r="E12" s="159"/>
      <c r="F12" s="159"/>
      <c r="G12" s="159"/>
      <c r="H12" s="159"/>
      <c r="I12" s="159"/>
      <c r="J12" s="159"/>
      <c r="K12" s="159"/>
      <c r="L12" s="159"/>
      <c r="M12" s="159"/>
      <c r="N12" s="153"/>
      <c r="O12" s="17"/>
    </row>
    <row r="13" spans="1:15" ht="18" customHeight="1" outlineLevel="1">
      <c r="A13" s="200"/>
      <c r="B13" s="157">
        <f>SUM('All 4 - F'!H6:H10)</f>
        <v>2</v>
      </c>
      <c r="C13" s="212"/>
      <c r="D13" s="159"/>
      <c r="E13" s="159"/>
      <c r="F13" s="159"/>
      <c r="G13" s="159"/>
      <c r="H13" s="159"/>
      <c r="I13" s="159"/>
      <c r="J13" s="159"/>
      <c r="K13" s="159"/>
      <c r="L13" s="159"/>
      <c r="M13" s="159"/>
      <c r="N13" s="153"/>
      <c r="O13" s="17"/>
    </row>
    <row r="14" spans="1:15" ht="18" customHeight="1" outlineLevel="1">
      <c r="A14" s="200"/>
      <c r="B14" s="169"/>
      <c r="C14" s="212"/>
      <c r="D14" s="159"/>
      <c r="E14" s="159"/>
      <c r="F14" s="159"/>
      <c r="G14" s="159"/>
      <c r="H14" s="159"/>
      <c r="I14" s="159"/>
      <c r="J14" s="159"/>
      <c r="K14" s="159"/>
      <c r="L14" s="159"/>
      <c r="M14" s="159"/>
      <c r="N14" s="153"/>
      <c r="O14" s="17"/>
    </row>
    <row r="15" spans="1:15" ht="18" customHeight="1" outlineLevel="1">
      <c r="A15" s="201"/>
      <c r="B15" s="158"/>
      <c r="C15" s="213"/>
      <c r="D15" s="159"/>
      <c r="E15" s="159"/>
      <c r="F15" s="159"/>
      <c r="G15" s="159"/>
      <c r="H15" s="159"/>
      <c r="I15" s="159"/>
      <c r="J15" s="159"/>
      <c r="K15" s="159"/>
      <c r="L15" s="159"/>
      <c r="M15" s="159"/>
      <c r="N15" s="153"/>
      <c r="O15" s="17"/>
    </row>
    <row r="16" spans="1:15">
      <c r="A16" s="16"/>
      <c r="B16" s="16"/>
      <c r="C16" s="16"/>
      <c r="D16" s="16"/>
      <c r="E16" s="16"/>
      <c r="F16" s="16"/>
      <c r="G16" s="16"/>
      <c r="H16" s="16"/>
      <c r="I16" s="16"/>
      <c r="J16" s="16"/>
      <c r="K16" s="16"/>
      <c r="L16" s="16"/>
      <c r="M16" s="16"/>
      <c r="N16" s="146"/>
      <c r="O16" s="17"/>
    </row>
    <row r="17" spans="1:15" ht="51" customHeight="1">
      <c r="A17" s="209" t="str">
        <f>'All 3-Aree rischio per processi'!A89</f>
        <v>C.2.6.2. Gestione arbitrati</v>
      </c>
      <c r="B17" s="210"/>
      <c r="C17" s="210"/>
      <c r="D17" s="210"/>
      <c r="E17" s="188"/>
      <c r="F17" s="24"/>
      <c r="G17" s="25" t="str">
        <f>IF(B20=0,"--",IF(C20&lt;10,"Basso",IF(C20&lt;18,"Medio",IF(C20&lt;25.1,"Alto",""))))</f>
        <v>Basso</v>
      </c>
      <c r="H17" s="19">
        <f>C20</f>
        <v>3.9000000000000004</v>
      </c>
      <c r="I17" s="16"/>
      <c r="J17" s="16"/>
      <c r="K17" s="16"/>
      <c r="L17" s="16"/>
      <c r="M17" s="16"/>
      <c r="N17" s="146"/>
      <c r="O17" s="17"/>
    </row>
    <row r="18" spans="1:15" ht="81" customHeight="1" outlineLevel="1">
      <c r="A18" s="199" t="str">
        <f>A17</f>
        <v>C.2.6.2. Gestione arbitrati</v>
      </c>
      <c r="B18" s="202" t="s">
        <v>79</v>
      </c>
      <c r="C18" s="203"/>
      <c r="D18" s="186" t="s">
        <v>80</v>
      </c>
      <c r="E18" s="186" t="s">
        <v>81</v>
      </c>
      <c r="F18" s="186" t="s">
        <v>82</v>
      </c>
      <c r="G18" s="187" t="s">
        <v>83</v>
      </c>
      <c r="H18" s="197" t="s">
        <v>84</v>
      </c>
      <c r="I18" s="198"/>
      <c r="J18" s="198" t="s">
        <v>85</v>
      </c>
      <c r="K18" s="198"/>
      <c r="L18" s="196" t="s">
        <v>86</v>
      </c>
      <c r="M18" s="196" t="s">
        <v>87</v>
      </c>
      <c r="N18" s="198" t="s">
        <v>88</v>
      </c>
      <c r="O18" s="17"/>
    </row>
    <row r="19" spans="1:15" ht="38.25" customHeight="1" outlineLevel="1">
      <c r="A19" s="200"/>
      <c r="B19" s="204"/>
      <c r="C19" s="205"/>
      <c r="D19" s="141"/>
      <c r="E19" s="142"/>
      <c r="F19" s="141"/>
      <c r="G19" s="141"/>
      <c r="H19" s="143" t="s">
        <v>89</v>
      </c>
      <c r="I19" s="143" t="s">
        <v>90</v>
      </c>
      <c r="J19" s="143" t="s">
        <v>89</v>
      </c>
      <c r="K19" s="143" t="s">
        <v>90</v>
      </c>
      <c r="L19" s="197"/>
      <c r="M19" s="197"/>
      <c r="N19" s="198"/>
      <c r="O19" s="17"/>
    </row>
    <row r="20" spans="1:15" ht="51" outlineLevel="1">
      <c r="A20" s="200"/>
      <c r="B20" s="161" t="s">
        <v>91</v>
      </c>
      <c r="C20" s="211">
        <f>B21*B24</f>
        <v>3.9000000000000004</v>
      </c>
      <c r="D20" s="159" t="s">
        <v>384</v>
      </c>
      <c r="E20" s="159" t="s">
        <v>385</v>
      </c>
      <c r="F20" s="159" t="s">
        <v>245</v>
      </c>
      <c r="G20" s="159" t="s">
        <v>4</v>
      </c>
      <c r="H20" s="159" t="s">
        <v>375</v>
      </c>
      <c r="I20" s="159"/>
      <c r="J20" s="105"/>
      <c r="K20" s="159"/>
      <c r="L20" s="150" t="s">
        <v>109</v>
      </c>
      <c r="M20" s="119" t="s">
        <v>386</v>
      </c>
      <c r="N20" s="166" t="s">
        <v>387</v>
      </c>
      <c r="O20" s="17"/>
    </row>
    <row r="21" spans="1:15" ht="70.5" customHeight="1" outlineLevel="1">
      <c r="A21" s="200"/>
      <c r="B21" s="155">
        <f>SUM('All 4 - F'!B43:B74)/5</f>
        <v>2.6</v>
      </c>
      <c r="C21" s="212"/>
      <c r="D21" s="159" t="s">
        <v>388</v>
      </c>
      <c r="E21" s="159" t="s">
        <v>389</v>
      </c>
      <c r="F21" s="159" t="s">
        <v>229</v>
      </c>
      <c r="G21" s="159" t="s">
        <v>4</v>
      </c>
      <c r="H21" s="159" t="s">
        <v>375</v>
      </c>
      <c r="I21" s="159"/>
      <c r="J21" s="159"/>
      <c r="K21" s="159"/>
      <c r="L21" s="150" t="s">
        <v>109</v>
      </c>
      <c r="M21" s="119" t="s">
        <v>386</v>
      </c>
      <c r="N21" s="166" t="s">
        <v>387</v>
      </c>
      <c r="O21" s="17"/>
    </row>
    <row r="22" spans="1:15" ht="38.25" customHeight="1" outlineLevel="1">
      <c r="A22" s="200"/>
      <c r="B22" s="169"/>
      <c r="C22" s="212"/>
      <c r="D22" s="159" t="s">
        <v>390</v>
      </c>
      <c r="E22" s="159" t="s">
        <v>378</v>
      </c>
      <c r="F22" s="159" t="s">
        <v>379</v>
      </c>
      <c r="G22" s="159" t="s">
        <v>4</v>
      </c>
      <c r="H22" s="159" t="s">
        <v>191</v>
      </c>
      <c r="I22" s="159" t="s">
        <v>380</v>
      </c>
      <c r="J22" s="159" t="s">
        <v>129</v>
      </c>
      <c r="K22" s="159" t="s">
        <v>212</v>
      </c>
      <c r="L22" s="159" t="s">
        <v>370</v>
      </c>
      <c r="M22" s="159" t="s">
        <v>381</v>
      </c>
      <c r="N22" s="151" t="s">
        <v>382</v>
      </c>
      <c r="O22" s="17"/>
    </row>
    <row r="23" spans="1:15" ht="18" customHeight="1" outlineLevel="1">
      <c r="A23" s="200"/>
      <c r="B23" s="169" t="s">
        <v>105</v>
      </c>
      <c r="C23" s="212"/>
      <c r="D23" s="159"/>
      <c r="E23" s="159"/>
      <c r="F23" s="159"/>
      <c r="G23" s="159"/>
      <c r="H23" s="159"/>
      <c r="I23" s="159"/>
      <c r="J23" s="159"/>
      <c r="K23" s="159"/>
      <c r="L23" s="159"/>
      <c r="M23" s="159"/>
      <c r="N23" s="153"/>
      <c r="O23" s="17"/>
    </row>
    <row r="24" spans="1:15" ht="18" customHeight="1" outlineLevel="1">
      <c r="A24" s="200"/>
      <c r="B24" s="155">
        <f>SUM('All 4 - F'!E43:E69)/4</f>
        <v>1.5</v>
      </c>
      <c r="C24" s="212"/>
      <c r="D24" s="159"/>
      <c r="E24" s="159"/>
      <c r="F24" s="159"/>
      <c r="G24" s="159"/>
      <c r="H24" s="159"/>
      <c r="I24" s="159"/>
      <c r="J24" s="159"/>
      <c r="K24" s="159"/>
      <c r="L24" s="159"/>
      <c r="M24" s="159"/>
      <c r="N24" s="153"/>
      <c r="O24" s="17"/>
    </row>
    <row r="25" spans="1:15" ht="18" customHeight="1" outlineLevel="1">
      <c r="A25" s="200"/>
      <c r="B25" s="162"/>
      <c r="C25" s="212"/>
      <c r="D25" s="159"/>
      <c r="E25" s="159"/>
      <c r="F25" s="159"/>
      <c r="G25" s="159"/>
      <c r="H25" s="159"/>
      <c r="I25" s="159"/>
      <c r="J25" s="159"/>
      <c r="K25" s="159"/>
      <c r="L25" s="159"/>
      <c r="M25" s="159"/>
      <c r="N25" s="153"/>
      <c r="O25" s="17"/>
    </row>
    <row r="26" spans="1:15" ht="18" customHeight="1" outlineLevel="1">
      <c r="A26" s="200"/>
      <c r="B26" s="162" t="s">
        <v>128</v>
      </c>
      <c r="C26" s="212"/>
      <c r="D26" s="159"/>
      <c r="E26" s="159"/>
      <c r="F26" s="159"/>
      <c r="G26" s="159"/>
      <c r="H26" s="159"/>
      <c r="I26" s="159"/>
      <c r="J26" s="159"/>
      <c r="K26" s="159"/>
      <c r="L26" s="159"/>
      <c r="M26" s="159"/>
      <c r="N26" s="153"/>
      <c r="O26" s="17"/>
    </row>
    <row r="27" spans="1:15" ht="18" customHeight="1" outlineLevel="1">
      <c r="A27" s="200"/>
      <c r="B27" s="157">
        <f>SUM('All 4 - F'!H43:H47)</f>
        <v>2</v>
      </c>
      <c r="C27" s="212"/>
      <c r="D27" s="159"/>
      <c r="E27" s="159"/>
      <c r="F27" s="159"/>
      <c r="G27" s="159"/>
      <c r="H27" s="159"/>
      <c r="I27" s="159"/>
      <c r="J27" s="159"/>
      <c r="K27" s="159"/>
      <c r="L27" s="159"/>
      <c r="M27" s="159"/>
      <c r="N27" s="153"/>
      <c r="O27" s="17"/>
    </row>
    <row r="28" spans="1:15" ht="18" customHeight="1" outlineLevel="1">
      <c r="A28" s="200"/>
      <c r="B28" s="169"/>
      <c r="C28" s="212"/>
      <c r="D28" s="159"/>
      <c r="E28" s="159"/>
      <c r="F28" s="159"/>
      <c r="G28" s="159"/>
      <c r="H28" s="159"/>
      <c r="I28" s="159"/>
      <c r="J28" s="159"/>
      <c r="K28" s="159"/>
      <c r="L28" s="159"/>
      <c r="M28" s="159"/>
      <c r="N28" s="153"/>
      <c r="O28" s="17"/>
    </row>
    <row r="29" spans="1:15" ht="18" customHeight="1" outlineLevel="1">
      <c r="A29" s="201"/>
      <c r="B29" s="158"/>
      <c r="C29" s="213"/>
      <c r="D29" s="159"/>
      <c r="E29" s="159"/>
      <c r="F29" s="159"/>
      <c r="G29" s="159"/>
      <c r="H29" s="159"/>
      <c r="I29" s="159"/>
      <c r="J29" s="159"/>
      <c r="K29" s="159"/>
      <c r="L29" s="159"/>
      <c r="M29" s="159"/>
      <c r="N29" s="153"/>
      <c r="O29" s="17"/>
    </row>
    <row r="30" spans="1:15">
      <c r="A30" s="16"/>
      <c r="B30" s="16"/>
      <c r="C30" s="16"/>
      <c r="D30" s="16"/>
      <c r="E30" s="16"/>
      <c r="F30" s="16"/>
      <c r="G30" s="16"/>
      <c r="H30" s="16"/>
      <c r="I30" s="16"/>
      <c r="J30" s="16"/>
      <c r="K30" s="16"/>
      <c r="L30" s="16"/>
      <c r="M30" s="16"/>
      <c r="N30" s="146"/>
      <c r="O30" s="17"/>
    </row>
  </sheetData>
  <mergeCells count="19">
    <mergeCell ref="A2:F2"/>
    <mergeCell ref="A4:A15"/>
    <mergeCell ref="B4:C5"/>
    <mergeCell ref="H4:I4"/>
    <mergeCell ref="C6:C15"/>
    <mergeCell ref="A3:D3"/>
    <mergeCell ref="C20:C29"/>
    <mergeCell ref="A18:A29"/>
    <mergeCell ref="B18:C19"/>
    <mergeCell ref="N4:N5"/>
    <mergeCell ref="N18:N19"/>
    <mergeCell ref="L18:L19"/>
    <mergeCell ref="M18:M19"/>
    <mergeCell ref="L4:L5"/>
    <mergeCell ref="M4:M5"/>
    <mergeCell ref="H18:I18"/>
    <mergeCell ref="J18:K18"/>
    <mergeCell ref="J4:K4"/>
    <mergeCell ref="A17:D17"/>
  </mergeCells>
  <phoneticPr fontId="18" type="noConversion"/>
  <pageMargins left="0.39370078740157483" right="0.19685039370078741" top="0.39370078740157483" bottom="0.39370078740157483" header="0.51181102362204722" footer="0.51181102362204722"/>
  <pageSetup paperSize="8" scale="45" orientation="landscape" verticalDpi="4294967292"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85"/>
  <sheetViews>
    <sheetView view="pageBreakPreview" topLeftCell="A142" zoomScale="60" zoomScaleNormal="80" workbookViewId="0">
      <selection activeCell="A149" sqref="A149"/>
    </sheetView>
  </sheetViews>
  <sheetFormatPr defaultColWidth="11.42578125" defaultRowHeight="12.75"/>
  <cols>
    <col min="1" max="1" width="76" customWidth="1"/>
    <col min="2" max="2" width="2.7109375" bestFit="1" customWidth="1"/>
    <col min="3" max="3" width="2.140625" customWidth="1"/>
    <col min="4" max="4" width="62.7109375" customWidth="1"/>
    <col min="5" max="5" width="2.7109375" bestFit="1" customWidth="1"/>
    <col min="6" max="6" width="2.140625" customWidth="1"/>
    <col min="7" max="7" width="56.7109375" customWidth="1"/>
    <col min="8" max="8" width="2.28515625" bestFit="1" customWidth="1"/>
  </cols>
  <sheetData>
    <row r="1" spans="1:8" ht="15" thickBot="1">
      <c r="A1" s="49" t="str">
        <f>'All 3-Aree rischio per processi'!A7</f>
        <v>A.01 Reclutamento di personale a tempo indeterminato, determinato e progressioni verticali</v>
      </c>
      <c r="B1" s="31"/>
      <c r="C1" s="31"/>
      <c r="D1" s="31"/>
      <c r="E1" s="31"/>
      <c r="F1" s="31"/>
      <c r="G1" s="31"/>
      <c r="H1" s="31"/>
    </row>
    <row r="2" spans="1:8">
      <c r="A2" s="217" t="s">
        <v>391</v>
      </c>
      <c r="B2" s="218"/>
      <c r="C2" s="32"/>
      <c r="D2" s="218" t="s">
        <v>392</v>
      </c>
      <c r="E2" s="218"/>
      <c r="F2" s="32"/>
      <c r="G2" s="218" t="s">
        <v>393</v>
      </c>
      <c r="H2" s="221"/>
    </row>
    <row r="3" spans="1:8" ht="13.5" thickBot="1">
      <c r="A3" s="219"/>
      <c r="B3" s="220"/>
      <c r="C3" s="33"/>
      <c r="D3" s="220"/>
      <c r="E3" s="220"/>
      <c r="F3" s="33"/>
      <c r="G3" s="220"/>
      <c r="H3" s="222"/>
    </row>
    <row r="4" spans="1:8">
      <c r="A4" s="28" t="s">
        <v>394</v>
      </c>
      <c r="B4" s="34"/>
      <c r="C4" s="35"/>
      <c r="D4" s="29" t="s">
        <v>395</v>
      </c>
      <c r="E4" s="34"/>
      <c r="F4" s="35"/>
      <c r="G4" s="29"/>
      <c r="H4" s="36"/>
    </row>
    <row r="5" spans="1:8" ht="89.25">
      <c r="A5" s="6" t="s">
        <v>396</v>
      </c>
      <c r="B5" s="34"/>
      <c r="C5" s="35"/>
      <c r="D5" s="37" t="s">
        <v>397</v>
      </c>
      <c r="E5" s="34"/>
      <c r="F5" s="35"/>
      <c r="G5" s="7" t="s">
        <v>398</v>
      </c>
      <c r="H5" s="36"/>
    </row>
    <row r="6" spans="1:8">
      <c r="A6" s="38" t="s">
        <v>399</v>
      </c>
      <c r="B6" s="39"/>
      <c r="C6" s="35"/>
      <c r="D6" s="39" t="s">
        <v>400</v>
      </c>
      <c r="E6" s="39">
        <v>1</v>
      </c>
      <c r="F6" s="35"/>
      <c r="G6" s="39" t="s">
        <v>401</v>
      </c>
      <c r="H6" s="40"/>
    </row>
    <row r="7" spans="1:8">
      <c r="A7" s="38" t="s">
        <v>402</v>
      </c>
      <c r="B7" s="39">
        <v>2</v>
      </c>
      <c r="C7" s="35"/>
      <c r="D7" s="39" t="s">
        <v>403</v>
      </c>
      <c r="E7" s="39"/>
      <c r="F7" s="35"/>
      <c r="G7" s="39" t="s">
        <v>404</v>
      </c>
      <c r="H7" s="40"/>
    </row>
    <row r="8" spans="1:8">
      <c r="A8" s="38" t="s">
        <v>405</v>
      </c>
      <c r="B8" s="39"/>
      <c r="C8" s="35"/>
      <c r="D8" s="39" t="s">
        <v>406</v>
      </c>
      <c r="E8" s="39"/>
      <c r="F8" s="35"/>
      <c r="G8" s="39" t="s">
        <v>407</v>
      </c>
      <c r="H8" s="40"/>
    </row>
    <row r="9" spans="1:8">
      <c r="A9" s="38" t="s">
        <v>408</v>
      </c>
      <c r="B9" s="39"/>
      <c r="C9" s="35"/>
      <c r="D9" s="39" t="s">
        <v>409</v>
      </c>
      <c r="E9" s="39"/>
      <c r="F9" s="35"/>
      <c r="G9" s="39" t="s">
        <v>410</v>
      </c>
      <c r="H9" s="40">
        <v>4</v>
      </c>
    </row>
    <row r="10" spans="1:8">
      <c r="A10" s="38" t="s">
        <v>411</v>
      </c>
      <c r="B10" s="39"/>
      <c r="C10" s="35"/>
      <c r="D10" s="39" t="s">
        <v>412</v>
      </c>
      <c r="E10" s="39"/>
      <c r="F10" s="35"/>
      <c r="G10" s="39" t="s">
        <v>413</v>
      </c>
      <c r="H10" s="40"/>
    </row>
    <row r="11" spans="1:8">
      <c r="A11" s="41"/>
      <c r="B11" s="42"/>
      <c r="C11" s="42"/>
      <c r="D11" s="42"/>
      <c r="E11" s="42"/>
      <c r="F11" s="42"/>
      <c r="G11" s="42"/>
      <c r="H11" s="43"/>
    </row>
    <row r="12" spans="1:8">
      <c r="A12" s="28" t="s">
        <v>414</v>
      </c>
      <c r="B12" s="34"/>
      <c r="C12" s="42"/>
      <c r="D12" s="29" t="s">
        <v>415</v>
      </c>
      <c r="E12" s="34"/>
      <c r="F12" s="42"/>
      <c r="G12" s="223"/>
      <c r="H12" s="224"/>
    </row>
    <row r="13" spans="1:8" ht="76.5">
      <c r="A13" s="8" t="s">
        <v>416</v>
      </c>
      <c r="B13" s="34"/>
      <c r="C13" s="42"/>
      <c r="D13" s="7" t="s">
        <v>417</v>
      </c>
      <c r="E13" s="34"/>
      <c r="F13" s="42"/>
      <c r="G13" s="223"/>
      <c r="H13" s="224"/>
    </row>
    <row r="14" spans="1:8">
      <c r="A14" s="44" t="s">
        <v>418</v>
      </c>
      <c r="B14" s="39"/>
      <c r="C14" s="42"/>
      <c r="D14" s="39" t="s">
        <v>419</v>
      </c>
      <c r="E14" s="39">
        <v>1</v>
      </c>
      <c r="F14" s="42"/>
      <c r="G14" s="223"/>
      <c r="H14" s="224"/>
    </row>
    <row r="15" spans="1:8">
      <c r="A15" s="44" t="s">
        <v>420</v>
      </c>
      <c r="B15" s="39">
        <v>5</v>
      </c>
      <c r="C15" s="42"/>
      <c r="D15" s="39" t="s">
        <v>421</v>
      </c>
      <c r="E15" s="39"/>
      <c r="F15" s="42"/>
      <c r="G15" s="223"/>
      <c r="H15" s="224"/>
    </row>
    <row r="16" spans="1:8">
      <c r="A16" s="41"/>
      <c r="B16" s="42"/>
      <c r="C16" s="42"/>
      <c r="D16" s="42"/>
      <c r="E16" s="42"/>
      <c r="F16" s="42"/>
      <c r="G16" s="223"/>
      <c r="H16" s="224"/>
    </row>
    <row r="17" spans="1:8">
      <c r="A17" s="28" t="s">
        <v>422</v>
      </c>
      <c r="B17" s="34"/>
      <c r="C17" s="42"/>
      <c r="D17" s="29" t="s">
        <v>423</v>
      </c>
      <c r="E17" s="34"/>
      <c r="F17" s="42"/>
      <c r="G17" s="223"/>
      <c r="H17" s="224"/>
    </row>
    <row r="18" spans="1:8" ht="38.25">
      <c r="A18" s="8" t="s">
        <v>424</v>
      </c>
      <c r="B18" s="34"/>
      <c r="C18" s="42"/>
      <c r="D18" s="7" t="s">
        <v>425</v>
      </c>
      <c r="E18" s="34"/>
      <c r="F18" s="42"/>
      <c r="G18" s="223"/>
      <c r="H18" s="224"/>
    </row>
    <row r="19" spans="1:8">
      <c r="A19" s="44" t="s">
        <v>426</v>
      </c>
      <c r="B19" s="39">
        <v>1</v>
      </c>
      <c r="C19" s="42"/>
      <c r="D19" s="39" t="s">
        <v>419</v>
      </c>
      <c r="E19" s="39"/>
      <c r="F19" s="42"/>
      <c r="G19" s="223"/>
      <c r="H19" s="224"/>
    </row>
    <row r="20" spans="1:8">
      <c r="A20" s="44" t="s">
        <v>427</v>
      </c>
      <c r="B20" s="39"/>
      <c r="C20" s="42"/>
      <c r="D20" s="39" t="s">
        <v>428</v>
      </c>
      <c r="E20" s="39">
        <v>1</v>
      </c>
      <c r="F20" s="42"/>
      <c r="G20" s="223"/>
      <c r="H20" s="224"/>
    </row>
    <row r="21" spans="1:8">
      <c r="A21" s="44" t="s">
        <v>429</v>
      </c>
      <c r="B21" s="39"/>
      <c r="C21" s="42"/>
      <c r="D21" s="39" t="s">
        <v>430</v>
      </c>
      <c r="E21" s="39"/>
      <c r="F21" s="42"/>
      <c r="G21" s="223"/>
      <c r="H21" s="224"/>
    </row>
    <row r="22" spans="1:8">
      <c r="A22" s="44"/>
      <c r="B22" s="39"/>
      <c r="C22" s="42"/>
      <c r="D22" s="39" t="s">
        <v>431</v>
      </c>
      <c r="E22" s="39"/>
      <c r="F22" s="42"/>
      <c r="G22" s="223"/>
      <c r="H22" s="224"/>
    </row>
    <row r="23" spans="1:8">
      <c r="A23" s="44"/>
      <c r="B23" s="39"/>
      <c r="C23" s="42"/>
      <c r="D23" s="39" t="s">
        <v>432</v>
      </c>
      <c r="E23" s="39"/>
      <c r="F23" s="42"/>
      <c r="G23" s="223"/>
      <c r="H23" s="224"/>
    </row>
    <row r="24" spans="1:8">
      <c r="A24" s="44"/>
      <c r="B24" s="39"/>
      <c r="C24" s="42"/>
      <c r="D24" s="45" t="s">
        <v>433</v>
      </c>
      <c r="E24" s="45"/>
      <c r="F24" s="42"/>
      <c r="G24" s="223"/>
      <c r="H24" s="224"/>
    </row>
    <row r="25" spans="1:8">
      <c r="A25" s="41"/>
      <c r="B25" s="42"/>
      <c r="C25" s="42"/>
      <c r="D25" s="42"/>
      <c r="E25" s="42"/>
      <c r="F25" s="42"/>
      <c r="G25" s="223"/>
      <c r="H25" s="224"/>
    </row>
    <row r="26" spans="1:8">
      <c r="A26" s="28" t="s">
        <v>434</v>
      </c>
      <c r="B26" s="34"/>
      <c r="C26" s="42"/>
      <c r="D26" s="29" t="s">
        <v>435</v>
      </c>
      <c r="E26" s="34"/>
      <c r="F26" s="42"/>
      <c r="G26" s="223"/>
      <c r="H26" s="224"/>
    </row>
    <row r="27" spans="1:8" ht="51">
      <c r="A27" s="8" t="s">
        <v>436</v>
      </c>
      <c r="B27" s="34"/>
      <c r="C27" s="42"/>
      <c r="D27" s="7" t="s">
        <v>437</v>
      </c>
      <c r="E27" s="34"/>
      <c r="F27" s="42"/>
      <c r="G27" s="223"/>
      <c r="H27" s="224"/>
    </row>
    <row r="28" spans="1:8">
      <c r="A28" s="44" t="s">
        <v>438</v>
      </c>
      <c r="B28" s="39"/>
      <c r="C28" s="42"/>
      <c r="D28" s="39" t="s">
        <v>439</v>
      </c>
      <c r="E28" s="39"/>
      <c r="F28" s="42"/>
      <c r="G28" s="223"/>
      <c r="H28" s="224"/>
    </row>
    <row r="29" spans="1:8" ht="25.5">
      <c r="A29" s="124" t="s">
        <v>440</v>
      </c>
      <c r="B29" s="39">
        <v>3</v>
      </c>
      <c r="C29" s="42"/>
      <c r="D29" s="39" t="s">
        <v>441</v>
      </c>
      <c r="E29" s="39"/>
      <c r="F29" s="42"/>
      <c r="G29" s="223"/>
      <c r="H29" s="224"/>
    </row>
    <row r="30" spans="1:8" ht="25.5">
      <c r="A30" s="38" t="s">
        <v>442</v>
      </c>
      <c r="B30" s="39"/>
      <c r="C30" s="42"/>
      <c r="D30" s="50" t="s">
        <v>443</v>
      </c>
      <c r="E30" s="39"/>
      <c r="F30" s="42"/>
      <c r="G30" s="223"/>
      <c r="H30" s="224"/>
    </row>
    <row r="31" spans="1:8">
      <c r="A31" s="44"/>
      <c r="B31" s="39"/>
      <c r="C31" s="42"/>
      <c r="D31" s="39" t="s">
        <v>444</v>
      </c>
      <c r="E31" s="39"/>
      <c r="F31" s="42"/>
      <c r="G31" s="223"/>
      <c r="H31" s="224"/>
    </row>
    <row r="32" spans="1:8">
      <c r="A32" s="44"/>
      <c r="B32" s="39"/>
      <c r="C32" s="42"/>
      <c r="D32" s="39" t="s">
        <v>445</v>
      </c>
      <c r="E32" s="39">
        <v>5</v>
      </c>
      <c r="F32" s="42"/>
      <c r="G32" s="223"/>
      <c r="H32" s="224"/>
    </row>
    <row r="33" spans="1:8">
      <c r="A33" s="41"/>
      <c r="B33" s="42"/>
      <c r="C33" s="42"/>
      <c r="D33" s="42"/>
      <c r="E33" s="42"/>
      <c r="F33" s="42"/>
      <c r="G33" s="223"/>
      <c r="H33" s="224"/>
    </row>
    <row r="34" spans="1:8">
      <c r="A34" s="28" t="s">
        <v>446</v>
      </c>
      <c r="B34" s="34"/>
      <c r="C34" s="42"/>
      <c r="D34" s="227"/>
      <c r="E34" s="227"/>
      <c r="F34" s="227"/>
      <c r="G34" s="223"/>
      <c r="H34" s="224"/>
    </row>
    <row r="35" spans="1:8" ht="51">
      <c r="A35" s="8" t="s">
        <v>447</v>
      </c>
      <c r="B35" s="34"/>
      <c r="C35" s="42"/>
      <c r="D35" s="227"/>
      <c r="E35" s="227"/>
      <c r="F35" s="227"/>
      <c r="G35" s="223"/>
      <c r="H35" s="224"/>
    </row>
    <row r="36" spans="1:8">
      <c r="A36" s="44" t="s">
        <v>419</v>
      </c>
      <c r="B36" s="39">
        <v>1</v>
      </c>
      <c r="C36" s="42"/>
      <c r="D36" s="227"/>
      <c r="E36" s="227"/>
      <c r="F36" s="227"/>
      <c r="G36" s="223"/>
      <c r="H36" s="224"/>
    </row>
    <row r="37" spans="1:8" ht="13.5" thickBot="1">
      <c r="A37" s="46" t="s">
        <v>421</v>
      </c>
      <c r="B37" s="47"/>
      <c r="C37" s="48"/>
      <c r="D37" s="228"/>
      <c r="E37" s="228"/>
      <c r="F37" s="228"/>
      <c r="G37" s="225"/>
      <c r="H37" s="226"/>
    </row>
    <row r="38" spans="1:8" ht="15" thickBot="1">
      <c r="A38" s="49" t="str">
        <f>'All 3-Aree rischio per processi'!A8</f>
        <v>A.02 Progressioni economiche di carriera</v>
      </c>
      <c r="B38" s="31"/>
      <c r="C38" s="31"/>
      <c r="D38" s="31"/>
      <c r="E38" s="31"/>
      <c r="F38" s="31"/>
      <c r="G38" s="31"/>
      <c r="H38" s="31"/>
    </row>
    <row r="39" spans="1:8">
      <c r="A39" s="217" t="s">
        <v>391</v>
      </c>
      <c r="B39" s="218"/>
      <c r="C39" s="32"/>
      <c r="D39" s="218" t="s">
        <v>392</v>
      </c>
      <c r="E39" s="218"/>
      <c r="F39" s="32"/>
      <c r="G39" s="218" t="s">
        <v>393</v>
      </c>
      <c r="H39" s="221"/>
    </row>
    <row r="40" spans="1:8" ht="13.5" thickBot="1">
      <c r="A40" s="219"/>
      <c r="B40" s="220"/>
      <c r="C40" s="33"/>
      <c r="D40" s="220"/>
      <c r="E40" s="220"/>
      <c r="F40" s="33"/>
      <c r="G40" s="220"/>
      <c r="H40" s="222"/>
    </row>
    <row r="41" spans="1:8">
      <c r="A41" s="28" t="s">
        <v>394</v>
      </c>
      <c r="B41" s="34"/>
      <c r="C41" s="35"/>
      <c r="D41" s="29" t="s">
        <v>395</v>
      </c>
      <c r="E41" s="34"/>
      <c r="F41" s="35"/>
      <c r="G41" s="29"/>
      <c r="H41" s="36"/>
    </row>
    <row r="42" spans="1:8" ht="89.25">
      <c r="A42" s="6" t="s">
        <v>396</v>
      </c>
      <c r="B42" s="34"/>
      <c r="C42" s="35"/>
      <c r="D42" s="37" t="s">
        <v>397</v>
      </c>
      <c r="E42" s="34"/>
      <c r="F42" s="35"/>
      <c r="G42" s="7" t="s">
        <v>398</v>
      </c>
      <c r="H42" s="36"/>
    </row>
    <row r="43" spans="1:8">
      <c r="A43" s="38" t="s">
        <v>399</v>
      </c>
      <c r="B43" s="39"/>
      <c r="C43" s="35"/>
      <c r="D43" s="39" t="s">
        <v>400</v>
      </c>
      <c r="E43" s="39">
        <v>1</v>
      </c>
      <c r="F43" s="35"/>
      <c r="G43" s="39" t="s">
        <v>401</v>
      </c>
      <c r="H43" s="40"/>
    </row>
    <row r="44" spans="1:8">
      <c r="A44" s="38" t="s">
        <v>402</v>
      </c>
      <c r="B44" s="39"/>
      <c r="C44" s="35"/>
      <c r="D44" s="39" t="s">
        <v>403</v>
      </c>
      <c r="E44" s="39"/>
      <c r="F44" s="35"/>
      <c r="G44" s="39" t="s">
        <v>404</v>
      </c>
      <c r="H44" s="40"/>
    </row>
    <row r="45" spans="1:8">
      <c r="A45" s="38" t="s">
        <v>405</v>
      </c>
      <c r="B45" s="39"/>
      <c r="C45" s="35"/>
      <c r="D45" s="39" t="s">
        <v>406</v>
      </c>
      <c r="E45" s="39"/>
      <c r="F45" s="35"/>
      <c r="G45" s="39" t="s">
        <v>407</v>
      </c>
      <c r="H45" s="40">
        <v>3</v>
      </c>
    </row>
    <row r="46" spans="1:8">
      <c r="A46" s="38" t="s">
        <v>408</v>
      </c>
      <c r="B46" s="39">
        <v>4</v>
      </c>
      <c r="C46" s="35"/>
      <c r="D46" s="39" t="s">
        <v>409</v>
      </c>
      <c r="E46" s="39"/>
      <c r="F46" s="35"/>
      <c r="G46" s="39" t="s">
        <v>410</v>
      </c>
      <c r="H46" s="40"/>
    </row>
    <row r="47" spans="1:8">
      <c r="A47" s="38" t="s">
        <v>411</v>
      </c>
      <c r="B47" s="39"/>
      <c r="C47" s="35"/>
      <c r="D47" s="39" t="s">
        <v>412</v>
      </c>
      <c r="E47" s="39"/>
      <c r="F47" s="35"/>
      <c r="G47" s="39" t="s">
        <v>413</v>
      </c>
      <c r="H47" s="40"/>
    </row>
    <row r="48" spans="1:8">
      <c r="A48" s="41"/>
      <c r="B48" s="42"/>
      <c r="C48" s="42"/>
      <c r="D48" s="42"/>
      <c r="E48" s="42"/>
      <c r="F48" s="42"/>
      <c r="G48" s="42"/>
      <c r="H48" s="43"/>
    </row>
    <row r="49" spans="1:8">
      <c r="A49" s="28" t="s">
        <v>414</v>
      </c>
      <c r="B49" s="34"/>
      <c r="C49" s="42"/>
      <c r="D49" s="29" t="s">
        <v>415</v>
      </c>
      <c r="E49" s="34"/>
      <c r="F49" s="42"/>
      <c r="G49" s="223"/>
      <c r="H49" s="224"/>
    </row>
    <row r="50" spans="1:8" ht="76.5">
      <c r="A50" s="8" t="s">
        <v>416</v>
      </c>
      <c r="B50" s="34"/>
      <c r="C50" s="42"/>
      <c r="D50" s="7" t="s">
        <v>417</v>
      </c>
      <c r="E50" s="34"/>
      <c r="F50" s="42"/>
      <c r="G50" s="223"/>
      <c r="H50" s="224"/>
    </row>
    <row r="51" spans="1:8">
      <c r="A51" s="44" t="s">
        <v>418</v>
      </c>
      <c r="B51" s="39">
        <v>2</v>
      </c>
      <c r="C51" s="42"/>
      <c r="D51" s="39" t="s">
        <v>419</v>
      </c>
      <c r="E51" s="39">
        <v>1</v>
      </c>
      <c r="F51" s="42"/>
      <c r="G51" s="223"/>
      <c r="H51" s="224"/>
    </row>
    <row r="52" spans="1:8" ht="31.5" customHeight="1">
      <c r="A52" s="38" t="s">
        <v>420</v>
      </c>
      <c r="B52" s="39"/>
      <c r="C52" s="42"/>
      <c r="D52" s="39" t="s">
        <v>421</v>
      </c>
      <c r="E52" s="39"/>
      <c r="F52" s="42"/>
      <c r="G52" s="223"/>
      <c r="H52" s="224"/>
    </row>
    <row r="53" spans="1:8">
      <c r="A53" s="41"/>
      <c r="B53" s="42"/>
      <c r="C53" s="42"/>
      <c r="D53" s="42"/>
      <c r="E53" s="42"/>
      <c r="F53" s="42"/>
      <c r="G53" s="223"/>
      <c r="H53" s="224"/>
    </row>
    <row r="54" spans="1:8">
      <c r="A54" s="28" t="s">
        <v>422</v>
      </c>
      <c r="B54" s="34"/>
      <c r="C54" s="42"/>
      <c r="D54" s="29" t="s">
        <v>423</v>
      </c>
      <c r="E54" s="34"/>
      <c r="F54" s="42"/>
      <c r="G54" s="223"/>
      <c r="H54" s="224"/>
    </row>
    <row r="55" spans="1:8" ht="38.25">
      <c r="A55" s="8" t="s">
        <v>424</v>
      </c>
      <c r="B55" s="34"/>
      <c r="C55" s="42"/>
      <c r="D55" s="7" t="s">
        <v>425</v>
      </c>
      <c r="E55" s="34"/>
      <c r="F55" s="42"/>
      <c r="G55" s="223"/>
      <c r="H55" s="224"/>
    </row>
    <row r="56" spans="1:8">
      <c r="A56" s="44" t="s">
        <v>426</v>
      </c>
      <c r="B56" s="39">
        <v>1</v>
      </c>
      <c r="C56" s="42"/>
      <c r="D56" s="39" t="s">
        <v>419</v>
      </c>
      <c r="E56" s="39"/>
      <c r="F56" s="42"/>
      <c r="G56" s="223"/>
      <c r="H56" s="224"/>
    </row>
    <row r="57" spans="1:8">
      <c r="A57" s="44" t="s">
        <v>427</v>
      </c>
      <c r="B57" s="39"/>
      <c r="C57" s="42"/>
      <c r="D57" s="39" t="s">
        <v>428</v>
      </c>
      <c r="E57" s="39">
        <v>1</v>
      </c>
      <c r="F57" s="42"/>
      <c r="G57" s="223"/>
      <c r="H57" s="224"/>
    </row>
    <row r="58" spans="1:8">
      <c r="A58" s="44" t="s">
        <v>429</v>
      </c>
      <c r="B58" s="39"/>
      <c r="C58" s="42"/>
      <c r="D58" s="39" t="s">
        <v>430</v>
      </c>
      <c r="E58" s="39"/>
      <c r="F58" s="42"/>
      <c r="G58" s="223"/>
      <c r="H58" s="224"/>
    </row>
    <row r="59" spans="1:8">
      <c r="A59" s="44"/>
      <c r="B59" s="39"/>
      <c r="C59" s="42"/>
      <c r="D59" s="39" t="s">
        <v>431</v>
      </c>
      <c r="E59" s="39"/>
      <c r="F59" s="42"/>
      <c r="G59" s="223"/>
      <c r="H59" s="224"/>
    </row>
    <row r="60" spans="1:8">
      <c r="A60" s="44"/>
      <c r="B60" s="39"/>
      <c r="C60" s="42"/>
      <c r="D60" s="39" t="s">
        <v>432</v>
      </c>
      <c r="E60" s="39"/>
      <c r="F60" s="42"/>
      <c r="G60" s="223"/>
      <c r="H60" s="224"/>
    </row>
    <row r="61" spans="1:8">
      <c r="A61" s="44"/>
      <c r="B61" s="39"/>
      <c r="C61" s="42"/>
      <c r="D61" s="45" t="s">
        <v>433</v>
      </c>
      <c r="E61" s="45"/>
      <c r="F61" s="42"/>
      <c r="G61" s="223"/>
      <c r="H61" s="224"/>
    </row>
    <row r="62" spans="1:8">
      <c r="A62" s="41"/>
      <c r="B62" s="42"/>
      <c r="C62" s="42"/>
      <c r="D62" s="42"/>
      <c r="E62" s="42"/>
      <c r="F62" s="42"/>
      <c r="G62" s="223"/>
      <c r="H62" s="224"/>
    </row>
    <row r="63" spans="1:8">
      <c r="A63" s="28" t="s">
        <v>434</v>
      </c>
      <c r="B63" s="34"/>
      <c r="C63" s="42"/>
      <c r="D63" s="29" t="s">
        <v>435</v>
      </c>
      <c r="E63" s="34"/>
      <c r="F63" s="42"/>
      <c r="G63" s="223"/>
      <c r="H63" s="224"/>
    </row>
    <row r="64" spans="1:8" ht="51">
      <c r="A64" s="8" t="s">
        <v>436</v>
      </c>
      <c r="B64" s="34"/>
      <c r="C64" s="42"/>
      <c r="D64" s="7" t="s">
        <v>437</v>
      </c>
      <c r="E64" s="34"/>
      <c r="F64" s="42"/>
      <c r="G64" s="223"/>
      <c r="H64" s="224"/>
    </row>
    <row r="65" spans="1:8">
      <c r="A65" s="44" t="s">
        <v>438</v>
      </c>
      <c r="B65" s="39">
        <v>1</v>
      </c>
      <c r="C65" s="42"/>
      <c r="D65" s="39" t="s">
        <v>439</v>
      </c>
      <c r="E65" s="39"/>
      <c r="F65" s="42"/>
      <c r="G65" s="223"/>
      <c r="H65" s="224"/>
    </row>
    <row r="66" spans="1:8" ht="25.5">
      <c r="A66" s="124" t="s">
        <v>440</v>
      </c>
      <c r="B66" s="39"/>
      <c r="C66" s="42"/>
      <c r="D66" s="39" t="s">
        <v>441</v>
      </c>
      <c r="E66" s="39"/>
      <c r="F66" s="42"/>
      <c r="G66" s="223"/>
      <c r="H66" s="224"/>
    </row>
    <row r="67" spans="1:8" ht="25.5">
      <c r="A67" s="38" t="s">
        <v>442</v>
      </c>
      <c r="B67" s="39"/>
      <c r="C67" s="42"/>
      <c r="D67" s="50" t="s">
        <v>443</v>
      </c>
      <c r="E67" s="39"/>
      <c r="F67" s="42"/>
      <c r="G67" s="223"/>
      <c r="H67" s="224"/>
    </row>
    <row r="68" spans="1:8">
      <c r="A68" s="44"/>
      <c r="B68" s="39"/>
      <c r="C68" s="42"/>
      <c r="D68" s="39" t="s">
        <v>444</v>
      </c>
      <c r="E68" s="39"/>
      <c r="F68" s="42"/>
      <c r="G68" s="223"/>
      <c r="H68" s="224"/>
    </row>
    <row r="69" spans="1:8">
      <c r="A69" s="44"/>
      <c r="B69" s="39"/>
      <c r="C69" s="42"/>
      <c r="D69" s="39" t="s">
        <v>445</v>
      </c>
      <c r="E69" s="39">
        <v>5</v>
      </c>
      <c r="F69" s="42"/>
      <c r="G69" s="223"/>
      <c r="H69" s="224"/>
    </row>
    <row r="70" spans="1:8">
      <c r="A70" s="41"/>
      <c r="B70" s="42"/>
      <c r="C70" s="42"/>
      <c r="D70" s="42"/>
      <c r="E70" s="42"/>
      <c r="F70" s="42"/>
      <c r="G70" s="223"/>
      <c r="H70" s="224"/>
    </row>
    <row r="71" spans="1:8">
      <c r="A71" s="28" t="s">
        <v>446</v>
      </c>
      <c r="B71" s="34"/>
      <c r="C71" s="42"/>
      <c r="D71" s="227"/>
      <c r="E71" s="227"/>
      <c r="F71" s="227"/>
      <c r="G71" s="223"/>
      <c r="H71" s="224"/>
    </row>
    <row r="72" spans="1:8" ht="51">
      <c r="A72" s="8" t="s">
        <v>447</v>
      </c>
      <c r="B72" s="34"/>
      <c r="C72" s="42"/>
      <c r="D72" s="227"/>
      <c r="E72" s="227"/>
      <c r="F72" s="227"/>
      <c r="G72" s="223"/>
      <c r="H72" s="224"/>
    </row>
    <row r="73" spans="1:8">
      <c r="A73" s="44" t="s">
        <v>419</v>
      </c>
      <c r="B73" s="39">
        <v>1</v>
      </c>
      <c r="C73" s="42"/>
      <c r="D73" s="227"/>
      <c r="E73" s="227"/>
      <c r="F73" s="227"/>
      <c r="G73" s="223"/>
      <c r="H73" s="224"/>
    </row>
    <row r="74" spans="1:8" ht="13.5" thickBot="1">
      <c r="A74" s="46" t="s">
        <v>421</v>
      </c>
      <c r="B74" s="47"/>
      <c r="C74" s="48"/>
      <c r="D74" s="228"/>
      <c r="E74" s="228"/>
      <c r="F74" s="228"/>
      <c r="G74" s="225"/>
      <c r="H74" s="226"/>
    </row>
    <row r="75" spans="1:8" ht="15" thickBot="1">
      <c r="A75" s="49" t="str">
        <f>'All 3-Aree rischio per processi'!A9</f>
        <v>A.03 Conferimento di incarichi di collaborazione</v>
      </c>
      <c r="B75" s="31"/>
      <c r="C75" s="31"/>
      <c r="D75" s="31"/>
      <c r="E75" s="31"/>
      <c r="F75" s="31"/>
      <c r="G75" s="31"/>
      <c r="H75" s="31"/>
    </row>
    <row r="76" spans="1:8">
      <c r="A76" s="217" t="s">
        <v>391</v>
      </c>
      <c r="B76" s="218"/>
      <c r="C76" s="32"/>
      <c r="D76" s="218" t="s">
        <v>392</v>
      </c>
      <c r="E76" s="218"/>
      <c r="F76" s="32"/>
      <c r="G76" s="218" t="s">
        <v>393</v>
      </c>
      <c r="H76" s="221"/>
    </row>
    <row r="77" spans="1:8" ht="13.5" thickBot="1">
      <c r="A77" s="219"/>
      <c r="B77" s="220"/>
      <c r="C77" s="33"/>
      <c r="D77" s="220"/>
      <c r="E77" s="220"/>
      <c r="F77" s="33"/>
      <c r="G77" s="220"/>
      <c r="H77" s="222"/>
    </row>
    <row r="78" spans="1:8">
      <c r="A78" s="28" t="s">
        <v>394</v>
      </c>
      <c r="B78" s="34"/>
      <c r="C78" s="35"/>
      <c r="D78" s="29" t="s">
        <v>395</v>
      </c>
      <c r="E78" s="34"/>
      <c r="F78" s="35"/>
      <c r="G78" s="29"/>
      <c r="H78" s="36"/>
    </row>
    <row r="79" spans="1:8" ht="89.25">
      <c r="A79" s="6" t="s">
        <v>396</v>
      </c>
      <c r="B79" s="34"/>
      <c r="C79" s="35"/>
      <c r="D79" s="37" t="s">
        <v>397</v>
      </c>
      <c r="E79" s="34"/>
      <c r="F79" s="35"/>
      <c r="G79" s="7" t="s">
        <v>398</v>
      </c>
      <c r="H79" s="36"/>
    </row>
    <row r="80" spans="1:8">
      <c r="A80" s="38" t="s">
        <v>399</v>
      </c>
      <c r="B80" s="39"/>
      <c r="C80" s="35"/>
      <c r="D80" s="39" t="s">
        <v>400</v>
      </c>
      <c r="E80" s="39">
        <v>1</v>
      </c>
      <c r="F80" s="35"/>
      <c r="G80" s="39" t="s">
        <v>401</v>
      </c>
      <c r="H80" s="40"/>
    </row>
    <row r="81" spans="1:8">
      <c r="A81" s="38" t="s">
        <v>402</v>
      </c>
      <c r="B81" s="39">
        <v>2</v>
      </c>
      <c r="C81" s="35"/>
      <c r="D81" s="39" t="s">
        <v>403</v>
      </c>
      <c r="E81" s="39"/>
      <c r="F81" s="35"/>
      <c r="G81" s="39" t="s">
        <v>404</v>
      </c>
      <c r="H81" s="40"/>
    </row>
    <row r="82" spans="1:8">
      <c r="A82" s="38" t="s">
        <v>405</v>
      </c>
      <c r="B82" s="39"/>
      <c r="C82" s="35"/>
      <c r="D82" s="39" t="s">
        <v>406</v>
      </c>
      <c r="E82" s="39"/>
      <c r="F82" s="35"/>
      <c r="G82" s="39" t="s">
        <v>407</v>
      </c>
      <c r="H82" s="40"/>
    </row>
    <row r="83" spans="1:8">
      <c r="A83" s="38" t="s">
        <v>408</v>
      </c>
      <c r="B83" s="39"/>
      <c r="C83" s="35"/>
      <c r="D83" s="39" t="s">
        <v>409</v>
      </c>
      <c r="E83" s="39"/>
      <c r="F83" s="35"/>
      <c r="G83" s="39" t="s">
        <v>410</v>
      </c>
      <c r="H83" s="40">
        <v>4</v>
      </c>
    </row>
    <row r="84" spans="1:8">
      <c r="A84" s="38" t="s">
        <v>411</v>
      </c>
      <c r="B84" s="39"/>
      <c r="C84" s="35"/>
      <c r="D84" s="39" t="s">
        <v>412</v>
      </c>
      <c r="E84" s="39"/>
      <c r="F84" s="35"/>
      <c r="G84" s="39" t="s">
        <v>413</v>
      </c>
      <c r="H84" s="40"/>
    </row>
    <row r="85" spans="1:8">
      <c r="A85" s="41"/>
      <c r="B85" s="42"/>
      <c r="C85" s="42"/>
      <c r="D85" s="42"/>
      <c r="E85" s="42"/>
      <c r="F85" s="42"/>
      <c r="G85" s="42"/>
      <c r="H85" s="43"/>
    </row>
    <row r="86" spans="1:8">
      <c r="A86" s="28" t="s">
        <v>414</v>
      </c>
      <c r="B86" s="34"/>
      <c r="C86" s="42"/>
      <c r="D86" s="29" t="s">
        <v>415</v>
      </c>
      <c r="E86" s="34"/>
      <c r="F86" s="42"/>
      <c r="G86" s="223"/>
      <c r="H86" s="224"/>
    </row>
    <row r="87" spans="1:8" ht="76.5">
      <c r="A87" s="8" t="s">
        <v>416</v>
      </c>
      <c r="B87" s="34"/>
      <c r="C87" s="42"/>
      <c r="D87" s="7" t="s">
        <v>417</v>
      </c>
      <c r="E87" s="34"/>
      <c r="F87" s="42"/>
      <c r="G87" s="223"/>
      <c r="H87" s="224"/>
    </row>
    <row r="88" spans="1:8">
      <c r="A88" s="44" t="s">
        <v>418</v>
      </c>
      <c r="B88" s="39">
        <v>2</v>
      </c>
      <c r="C88" s="42"/>
      <c r="D88" s="39" t="s">
        <v>419</v>
      </c>
      <c r="E88" s="39">
        <v>1</v>
      </c>
      <c r="F88" s="42"/>
      <c r="G88" s="223"/>
      <c r="H88" s="224"/>
    </row>
    <row r="89" spans="1:8" ht="28.5" customHeight="1">
      <c r="A89" s="38" t="s">
        <v>420</v>
      </c>
      <c r="B89" s="39"/>
      <c r="C89" s="42"/>
      <c r="D89" s="39" t="s">
        <v>421</v>
      </c>
      <c r="E89" s="39"/>
      <c r="F89" s="42"/>
      <c r="G89" s="223"/>
      <c r="H89" s="224"/>
    </row>
    <row r="90" spans="1:8">
      <c r="A90" s="41"/>
      <c r="B90" s="42"/>
      <c r="C90" s="42"/>
      <c r="D90" s="42"/>
      <c r="E90" s="42"/>
      <c r="F90" s="42"/>
      <c r="G90" s="223"/>
      <c r="H90" s="224"/>
    </row>
    <row r="91" spans="1:8">
      <c r="A91" s="28" t="s">
        <v>422</v>
      </c>
      <c r="B91" s="34"/>
      <c r="C91" s="42"/>
      <c r="D91" s="29" t="s">
        <v>423</v>
      </c>
      <c r="E91" s="34"/>
      <c r="F91" s="42"/>
      <c r="G91" s="223"/>
      <c r="H91" s="224"/>
    </row>
    <row r="92" spans="1:8" ht="38.25">
      <c r="A92" s="8" t="s">
        <v>424</v>
      </c>
      <c r="B92" s="34"/>
      <c r="C92" s="42"/>
      <c r="D92" s="7" t="s">
        <v>425</v>
      </c>
      <c r="E92" s="34"/>
      <c r="F92" s="42"/>
      <c r="G92" s="223"/>
      <c r="H92" s="224"/>
    </row>
    <row r="93" spans="1:8">
      <c r="A93" s="44" t="s">
        <v>426</v>
      </c>
      <c r="B93" s="39">
        <v>1</v>
      </c>
      <c r="C93" s="42"/>
      <c r="D93" s="39" t="s">
        <v>419</v>
      </c>
      <c r="E93" s="39"/>
      <c r="F93" s="42"/>
      <c r="G93" s="223"/>
      <c r="H93" s="224"/>
    </row>
    <row r="94" spans="1:8">
      <c r="A94" s="44" t="s">
        <v>427</v>
      </c>
      <c r="B94" s="39"/>
      <c r="C94" s="42"/>
      <c r="D94" s="39" t="s">
        <v>428</v>
      </c>
      <c r="E94" s="39">
        <v>1</v>
      </c>
      <c r="F94" s="42"/>
      <c r="G94" s="223"/>
      <c r="H94" s="224"/>
    </row>
    <row r="95" spans="1:8">
      <c r="A95" s="44" t="s">
        <v>429</v>
      </c>
      <c r="B95" s="39"/>
      <c r="C95" s="42"/>
      <c r="D95" s="39" t="s">
        <v>430</v>
      </c>
      <c r="E95" s="39"/>
      <c r="F95" s="42"/>
      <c r="G95" s="223"/>
      <c r="H95" s="224"/>
    </row>
    <row r="96" spans="1:8">
      <c r="A96" s="44"/>
      <c r="B96" s="39"/>
      <c r="C96" s="42"/>
      <c r="D96" s="39" t="s">
        <v>431</v>
      </c>
      <c r="E96" s="39"/>
      <c r="F96" s="42"/>
      <c r="G96" s="223"/>
      <c r="H96" s="224"/>
    </row>
    <row r="97" spans="1:8">
      <c r="A97" s="44"/>
      <c r="B97" s="39"/>
      <c r="C97" s="42"/>
      <c r="D97" s="39" t="s">
        <v>432</v>
      </c>
      <c r="E97" s="39"/>
      <c r="F97" s="42"/>
      <c r="G97" s="223"/>
      <c r="H97" s="224"/>
    </row>
    <row r="98" spans="1:8">
      <c r="A98" s="44"/>
      <c r="B98" s="39"/>
      <c r="C98" s="42"/>
      <c r="D98" s="45" t="s">
        <v>433</v>
      </c>
      <c r="E98" s="45"/>
      <c r="F98" s="42"/>
      <c r="G98" s="223"/>
      <c r="H98" s="224"/>
    </row>
    <row r="99" spans="1:8">
      <c r="A99" s="41"/>
      <c r="B99" s="42"/>
      <c r="C99" s="42"/>
      <c r="D99" s="42"/>
      <c r="E99" s="42"/>
      <c r="F99" s="42"/>
      <c r="G99" s="223"/>
      <c r="H99" s="224"/>
    </row>
    <row r="100" spans="1:8">
      <c r="A100" s="28" t="s">
        <v>434</v>
      </c>
      <c r="B100" s="34"/>
      <c r="C100" s="42"/>
      <c r="D100" s="29" t="s">
        <v>435</v>
      </c>
      <c r="E100" s="34"/>
      <c r="F100" s="42"/>
      <c r="G100" s="223"/>
      <c r="H100" s="224"/>
    </row>
    <row r="101" spans="1:8" ht="51">
      <c r="A101" s="8" t="s">
        <v>436</v>
      </c>
      <c r="B101" s="34"/>
      <c r="C101" s="42"/>
      <c r="D101" s="7" t="s">
        <v>437</v>
      </c>
      <c r="E101" s="34"/>
      <c r="F101" s="42"/>
      <c r="G101" s="223"/>
      <c r="H101" s="224"/>
    </row>
    <row r="102" spans="1:8">
      <c r="A102" s="44" t="s">
        <v>438</v>
      </c>
      <c r="B102" s="39"/>
      <c r="C102" s="42"/>
      <c r="D102" s="39" t="s">
        <v>439</v>
      </c>
      <c r="E102" s="39"/>
      <c r="F102" s="42"/>
      <c r="G102" s="223"/>
      <c r="H102" s="224"/>
    </row>
    <row r="103" spans="1:8" ht="25.5">
      <c r="A103" s="124" t="s">
        <v>440</v>
      </c>
      <c r="B103" s="39"/>
      <c r="C103" s="42"/>
      <c r="D103" s="39" t="s">
        <v>441</v>
      </c>
      <c r="E103" s="39"/>
      <c r="F103" s="42"/>
      <c r="G103" s="223"/>
      <c r="H103" s="224"/>
    </row>
    <row r="104" spans="1:8" ht="25.5">
      <c r="A104" s="38" t="s">
        <v>442</v>
      </c>
      <c r="B104" s="39">
        <v>5</v>
      </c>
      <c r="C104" s="42"/>
      <c r="D104" s="50" t="s">
        <v>443</v>
      </c>
      <c r="E104" s="39"/>
      <c r="F104" s="42"/>
      <c r="G104" s="223"/>
      <c r="H104" s="224"/>
    </row>
    <row r="105" spans="1:8">
      <c r="A105" s="44"/>
      <c r="B105" s="39"/>
      <c r="C105" s="42"/>
      <c r="D105" s="39" t="s">
        <v>444</v>
      </c>
      <c r="E105" s="39"/>
      <c r="F105" s="42"/>
      <c r="G105" s="223"/>
      <c r="H105" s="224"/>
    </row>
    <row r="106" spans="1:8">
      <c r="A106" s="44"/>
      <c r="B106" s="39"/>
      <c r="C106" s="42"/>
      <c r="D106" s="39" t="s">
        <v>445</v>
      </c>
      <c r="E106" s="39">
        <v>5</v>
      </c>
      <c r="F106" s="42"/>
      <c r="G106" s="223"/>
      <c r="H106" s="224"/>
    </row>
    <row r="107" spans="1:8">
      <c r="A107" s="41"/>
      <c r="B107" s="42"/>
      <c r="C107" s="42"/>
      <c r="D107" s="42"/>
      <c r="E107" s="42"/>
      <c r="F107" s="42"/>
      <c r="G107" s="223"/>
      <c r="H107" s="224"/>
    </row>
    <row r="108" spans="1:8">
      <c r="A108" s="28" t="s">
        <v>446</v>
      </c>
      <c r="B108" s="34"/>
      <c r="C108" s="42"/>
      <c r="D108" s="227"/>
      <c r="E108" s="227"/>
      <c r="F108" s="227"/>
      <c r="G108" s="223"/>
      <c r="H108" s="224"/>
    </row>
    <row r="109" spans="1:8" ht="51">
      <c r="A109" s="8" t="s">
        <v>447</v>
      </c>
      <c r="B109" s="34"/>
      <c r="C109" s="42"/>
      <c r="D109" s="227"/>
      <c r="E109" s="227"/>
      <c r="F109" s="227"/>
      <c r="G109" s="223"/>
      <c r="H109" s="224"/>
    </row>
    <row r="110" spans="1:8">
      <c r="A110" s="44" t="s">
        <v>419</v>
      </c>
      <c r="B110" s="39">
        <v>1</v>
      </c>
      <c r="C110" s="42"/>
      <c r="D110" s="227"/>
      <c r="E110" s="227"/>
      <c r="F110" s="227"/>
      <c r="G110" s="223"/>
      <c r="H110" s="224"/>
    </row>
    <row r="111" spans="1:8" ht="13.5" thickBot="1">
      <c r="A111" s="46" t="s">
        <v>421</v>
      </c>
      <c r="B111" s="47"/>
      <c r="C111" s="48"/>
      <c r="D111" s="228"/>
      <c r="E111" s="228"/>
      <c r="F111" s="228"/>
      <c r="G111" s="225"/>
      <c r="H111" s="226"/>
    </row>
    <row r="112" spans="1:8" ht="15" thickBot="1">
      <c r="A112" s="49" t="str">
        <f>'All 3-Aree rischio per processi'!A10</f>
        <v>A.04 Contratti di somministrazione lavoro</v>
      </c>
      <c r="B112" s="31"/>
      <c r="C112" s="31"/>
      <c r="D112" s="31"/>
      <c r="E112" s="31"/>
      <c r="F112" s="31"/>
      <c r="G112" s="31"/>
      <c r="H112" s="31"/>
    </row>
    <row r="113" spans="1:8">
      <c r="A113" s="217" t="s">
        <v>391</v>
      </c>
      <c r="B113" s="218"/>
      <c r="C113" s="32"/>
      <c r="D113" s="218" t="s">
        <v>392</v>
      </c>
      <c r="E113" s="218"/>
      <c r="F113" s="32"/>
      <c r="G113" s="218" t="s">
        <v>393</v>
      </c>
      <c r="H113" s="221"/>
    </row>
    <row r="114" spans="1:8" ht="13.5" thickBot="1">
      <c r="A114" s="219"/>
      <c r="B114" s="220"/>
      <c r="C114" s="33"/>
      <c r="D114" s="220"/>
      <c r="E114" s="220"/>
      <c r="F114" s="33"/>
      <c r="G114" s="220"/>
      <c r="H114" s="222"/>
    </row>
    <row r="115" spans="1:8">
      <c r="A115" s="28" t="s">
        <v>394</v>
      </c>
      <c r="B115" s="34"/>
      <c r="C115" s="35"/>
      <c r="D115" s="29" t="s">
        <v>395</v>
      </c>
      <c r="E115" s="34"/>
      <c r="F115" s="35"/>
      <c r="G115" s="29"/>
      <c r="H115" s="36"/>
    </row>
    <row r="116" spans="1:8" ht="89.25">
      <c r="A116" s="6" t="s">
        <v>396</v>
      </c>
      <c r="B116" s="34"/>
      <c r="C116" s="35"/>
      <c r="D116" s="37" t="s">
        <v>397</v>
      </c>
      <c r="E116" s="34"/>
      <c r="F116" s="35"/>
      <c r="G116" s="7" t="s">
        <v>398</v>
      </c>
      <c r="H116" s="36"/>
    </row>
    <row r="117" spans="1:8">
      <c r="A117" s="38" t="s">
        <v>399</v>
      </c>
      <c r="B117" s="39"/>
      <c r="C117" s="35"/>
      <c r="D117" s="39" t="s">
        <v>400</v>
      </c>
      <c r="E117" s="39">
        <v>1</v>
      </c>
      <c r="F117" s="35"/>
      <c r="G117" s="39" t="s">
        <v>401</v>
      </c>
      <c r="H117" s="40"/>
    </row>
    <row r="118" spans="1:8">
      <c r="A118" s="38" t="s">
        <v>402</v>
      </c>
      <c r="B118" s="39">
        <v>2</v>
      </c>
      <c r="C118" s="35"/>
      <c r="D118" s="39" t="s">
        <v>403</v>
      </c>
      <c r="E118" s="39"/>
      <c r="F118" s="35"/>
      <c r="G118" s="39" t="s">
        <v>404</v>
      </c>
      <c r="H118" s="40"/>
    </row>
    <row r="119" spans="1:8">
      <c r="A119" s="38" t="s">
        <v>405</v>
      </c>
      <c r="B119" s="39"/>
      <c r="C119" s="35"/>
      <c r="D119" s="39" t="s">
        <v>406</v>
      </c>
      <c r="E119" s="39"/>
      <c r="F119" s="35"/>
      <c r="G119" s="39" t="s">
        <v>407</v>
      </c>
      <c r="H119" s="40">
        <v>3</v>
      </c>
    </row>
    <row r="120" spans="1:8">
      <c r="A120" s="38" t="s">
        <v>408</v>
      </c>
      <c r="B120" s="39"/>
      <c r="C120" s="35"/>
      <c r="D120" s="39" t="s">
        <v>409</v>
      </c>
      <c r="E120" s="39"/>
      <c r="F120" s="35"/>
      <c r="G120" s="39" t="s">
        <v>410</v>
      </c>
      <c r="H120" s="40"/>
    </row>
    <row r="121" spans="1:8">
      <c r="A121" s="38" t="s">
        <v>411</v>
      </c>
      <c r="B121" s="39"/>
      <c r="C121" s="35"/>
      <c r="D121" s="39" t="s">
        <v>412</v>
      </c>
      <c r="E121" s="39"/>
      <c r="F121" s="35"/>
      <c r="G121" s="39" t="s">
        <v>413</v>
      </c>
      <c r="H121" s="40"/>
    </row>
    <row r="122" spans="1:8">
      <c r="A122" s="41"/>
      <c r="B122" s="42"/>
      <c r="C122" s="42"/>
      <c r="D122" s="42"/>
      <c r="E122" s="42"/>
      <c r="F122" s="42"/>
      <c r="G122" s="42"/>
      <c r="H122" s="43"/>
    </row>
    <row r="123" spans="1:8">
      <c r="A123" s="28" t="s">
        <v>414</v>
      </c>
      <c r="B123" s="34"/>
      <c r="C123" s="42"/>
      <c r="D123" s="29" t="s">
        <v>415</v>
      </c>
      <c r="E123" s="34"/>
      <c r="F123" s="42"/>
      <c r="G123" s="223"/>
      <c r="H123" s="224"/>
    </row>
    <row r="124" spans="1:8" ht="76.5">
      <c r="A124" s="8" t="s">
        <v>416</v>
      </c>
      <c r="B124" s="34"/>
      <c r="C124" s="42"/>
      <c r="D124" s="7" t="s">
        <v>417</v>
      </c>
      <c r="E124" s="34"/>
      <c r="F124" s="42"/>
      <c r="G124" s="223"/>
      <c r="H124" s="224"/>
    </row>
    <row r="125" spans="1:8">
      <c r="A125" s="44" t="s">
        <v>418</v>
      </c>
      <c r="B125" s="39"/>
      <c r="C125" s="42"/>
      <c r="D125" s="39" t="s">
        <v>419</v>
      </c>
      <c r="E125" s="39">
        <v>1</v>
      </c>
      <c r="F125" s="42"/>
      <c r="G125" s="223"/>
      <c r="H125" s="224"/>
    </row>
    <row r="126" spans="1:8">
      <c r="A126" s="38" t="s">
        <v>420</v>
      </c>
      <c r="B126" s="39">
        <v>5</v>
      </c>
      <c r="C126" s="42"/>
      <c r="D126" s="39" t="s">
        <v>421</v>
      </c>
      <c r="E126" s="39"/>
      <c r="F126" s="42"/>
      <c r="G126" s="223"/>
      <c r="H126" s="224"/>
    </row>
    <row r="127" spans="1:8">
      <c r="A127" s="41"/>
      <c r="B127" s="42"/>
      <c r="C127" s="42"/>
      <c r="D127" s="42"/>
      <c r="E127" s="42"/>
      <c r="F127" s="42"/>
      <c r="G127" s="223"/>
      <c r="H127" s="224"/>
    </row>
    <row r="128" spans="1:8">
      <c r="A128" s="28" t="s">
        <v>422</v>
      </c>
      <c r="B128" s="34"/>
      <c r="C128" s="42"/>
      <c r="D128" s="29" t="s">
        <v>423</v>
      </c>
      <c r="E128" s="34"/>
      <c r="F128" s="42"/>
      <c r="G128" s="223"/>
      <c r="H128" s="224"/>
    </row>
    <row r="129" spans="1:8" ht="38.25">
      <c r="A129" s="8" t="s">
        <v>424</v>
      </c>
      <c r="B129" s="34"/>
      <c r="C129" s="42"/>
      <c r="D129" s="7" t="s">
        <v>425</v>
      </c>
      <c r="E129" s="34"/>
      <c r="F129" s="42"/>
      <c r="G129" s="223"/>
      <c r="H129" s="224"/>
    </row>
    <row r="130" spans="1:8">
      <c r="A130" s="44" t="s">
        <v>426</v>
      </c>
      <c r="B130" s="39">
        <v>1</v>
      </c>
      <c r="C130" s="42"/>
      <c r="D130" s="39" t="s">
        <v>419</v>
      </c>
      <c r="E130" s="39"/>
      <c r="F130" s="42"/>
      <c r="G130" s="223"/>
      <c r="H130" s="224"/>
    </row>
    <row r="131" spans="1:8">
      <c r="A131" s="44" t="s">
        <v>427</v>
      </c>
      <c r="B131" s="39"/>
      <c r="C131" s="42"/>
      <c r="D131" s="39" t="s">
        <v>428</v>
      </c>
      <c r="E131" s="39">
        <v>1</v>
      </c>
      <c r="F131" s="42"/>
      <c r="G131" s="223"/>
      <c r="H131" s="224"/>
    </row>
    <row r="132" spans="1:8">
      <c r="A132" s="44" t="s">
        <v>429</v>
      </c>
      <c r="B132" s="39"/>
      <c r="C132" s="42"/>
      <c r="D132" s="39" t="s">
        <v>430</v>
      </c>
      <c r="E132" s="39"/>
      <c r="F132" s="42"/>
      <c r="G132" s="223"/>
      <c r="H132" s="224"/>
    </row>
    <row r="133" spans="1:8">
      <c r="A133" s="44"/>
      <c r="B133" s="39"/>
      <c r="C133" s="42"/>
      <c r="D133" s="39" t="s">
        <v>431</v>
      </c>
      <c r="E133" s="39"/>
      <c r="F133" s="42"/>
      <c r="G133" s="223"/>
      <c r="H133" s="224"/>
    </row>
    <row r="134" spans="1:8">
      <c r="A134" s="44"/>
      <c r="B134" s="39"/>
      <c r="C134" s="42"/>
      <c r="D134" s="39" t="s">
        <v>432</v>
      </c>
      <c r="E134" s="39"/>
      <c r="F134" s="42"/>
      <c r="G134" s="223"/>
      <c r="H134" s="224"/>
    </row>
    <row r="135" spans="1:8">
      <c r="A135" s="44"/>
      <c r="B135" s="39"/>
      <c r="C135" s="42"/>
      <c r="D135" s="45" t="s">
        <v>433</v>
      </c>
      <c r="E135" s="45"/>
      <c r="F135" s="42"/>
      <c r="G135" s="223"/>
      <c r="H135" s="224"/>
    </row>
    <row r="136" spans="1:8">
      <c r="A136" s="41"/>
      <c r="B136" s="42"/>
      <c r="C136" s="42"/>
      <c r="D136" s="42"/>
      <c r="E136" s="42"/>
      <c r="F136" s="42"/>
      <c r="G136" s="223"/>
      <c r="H136" s="224"/>
    </row>
    <row r="137" spans="1:8">
      <c r="A137" s="28" t="s">
        <v>434</v>
      </c>
      <c r="B137" s="34"/>
      <c r="C137" s="42"/>
      <c r="D137" s="29" t="s">
        <v>435</v>
      </c>
      <c r="E137" s="34"/>
      <c r="F137" s="42"/>
      <c r="G137" s="223"/>
      <c r="H137" s="224"/>
    </row>
    <row r="138" spans="1:8" ht="51">
      <c r="A138" s="8" t="s">
        <v>436</v>
      </c>
      <c r="B138" s="34"/>
      <c r="C138" s="42"/>
      <c r="D138" s="7" t="s">
        <v>437</v>
      </c>
      <c r="E138" s="34"/>
      <c r="F138" s="42"/>
      <c r="G138" s="223"/>
      <c r="H138" s="224"/>
    </row>
    <row r="139" spans="1:8">
      <c r="A139" s="44" t="s">
        <v>438</v>
      </c>
      <c r="B139" s="39"/>
      <c r="C139" s="42"/>
      <c r="D139" s="39" t="s">
        <v>439</v>
      </c>
      <c r="E139" s="39"/>
      <c r="F139" s="42"/>
      <c r="G139" s="223"/>
      <c r="H139" s="224"/>
    </row>
    <row r="140" spans="1:8" ht="25.5">
      <c r="A140" s="124" t="s">
        <v>440</v>
      </c>
      <c r="B140" s="39"/>
      <c r="C140" s="42"/>
      <c r="D140" s="39" t="s">
        <v>441</v>
      </c>
      <c r="E140" s="39"/>
      <c r="F140" s="42"/>
      <c r="G140" s="223"/>
      <c r="H140" s="224"/>
    </row>
    <row r="141" spans="1:8" ht="25.5">
      <c r="A141" s="38" t="s">
        <v>442</v>
      </c>
      <c r="B141" s="39">
        <v>5</v>
      </c>
      <c r="C141" s="42"/>
      <c r="D141" s="50" t="s">
        <v>443</v>
      </c>
      <c r="E141" s="39"/>
      <c r="F141" s="42"/>
      <c r="G141" s="223"/>
      <c r="H141" s="224"/>
    </row>
    <row r="142" spans="1:8">
      <c r="A142" s="44"/>
      <c r="B142" s="39"/>
      <c r="C142" s="42"/>
      <c r="D142" s="39" t="s">
        <v>444</v>
      </c>
      <c r="E142" s="39"/>
      <c r="F142" s="42"/>
      <c r="G142" s="223"/>
      <c r="H142" s="224"/>
    </row>
    <row r="143" spans="1:8">
      <c r="A143" s="44"/>
      <c r="B143" s="39"/>
      <c r="C143" s="42"/>
      <c r="D143" s="39" t="s">
        <v>445</v>
      </c>
      <c r="E143" s="39">
        <v>5</v>
      </c>
      <c r="F143" s="42"/>
      <c r="G143" s="223"/>
      <c r="H143" s="224"/>
    </row>
    <row r="144" spans="1:8">
      <c r="A144" s="41"/>
      <c r="B144" s="42"/>
      <c r="C144" s="42"/>
      <c r="D144" s="42"/>
      <c r="E144" s="42"/>
      <c r="F144" s="42"/>
      <c r="G144" s="223"/>
      <c r="H144" s="224"/>
    </row>
    <row r="145" spans="1:8">
      <c r="A145" s="28" t="s">
        <v>446</v>
      </c>
      <c r="B145" s="34"/>
      <c r="C145" s="42"/>
      <c r="D145" s="227"/>
      <c r="E145" s="227"/>
      <c r="F145" s="227"/>
      <c r="G145" s="223"/>
      <c r="H145" s="224"/>
    </row>
    <row r="146" spans="1:8" ht="51">
      <c r="A146" s="8" t="s">
        <v>447</v>
      </c>
      <c r="B146" s="34"/>
      <c r="C146" s="42"/>
      <c r="D146" s="227"/>
      <c r="E146" s="227"/>
      <c r="F146" s="227"/>
      <c r="G146" s="223"/>
      <c r="H146" s="224"/>
    </row>
    <row r="147" spans="1:8">
      <c r="A147" s="44" t="s">
        <v>419</v>
      </c>
      <c r="B147" s="39"/>
      <c r="C147" s="42"/>
      <c r="D147" s="227"/>
      <c r="E147" s="227"/>
      <c r="F147" s="227"/>
      <c r="G147" s="223"/>
      <c r="H147" s="224"/>
    </row>
    <row r="148" spans="1:8" ht="13.5" thickBot="1">
      <c r="A148" s="46" t="s">
        <v>421</v>
      </c>
      <c r="B148" s="47">
        <v>5</v>
      </c>
      <c r="C148" s="48"/>
      <c r="D148" s="228"/>
      <c r="E148" s="228"/>
      <c r="F148" s="228"/>
      <c r="G148" s="225"/>
      <c r="H148" s="226"/>
    </row>
    <row r="149" spans="1:8" ht="15" thickBot="1">
      <c r="A149" s="49" t="str">
        <f>'All 3-Aree rischio per processi'!A11</f>
        <v>A.05 Attivazione di procedure di mobilità</v>
      </c>
      <c r="B149" s="31"/>
      <c r="C149" s="31"/>
      <c r="D149" s="31"/>
      <c r="E149" s="31"/>
      <c r="F149" s="31"/>
      <c r="G149" s="31"/>
      <c r="H149" s="31"/>
    </row>
    <row r="150" spans="1:8">
      <c r="A150" s="217" t="s">
        <v>391</v>
      </c>
      <c r="B150" s="218"/>
      <c r="C150" s="32"/>
      <c r="D150" s="218" t="s">
        <v>392</v>
      </c>
      <c r="E150" s="218"/>
      <c r="F150" s="32"/>
      <c r="G150" s="218" t="s">
        <v>393</v>
      </c>
      <c r="H150" s="221"/>
    </row>
    <row r="151" spans="1:8" ht="13.5" thickBot="1">
      <c r="A151" s="219"/>
      <c r="B151" s="220"/>
      <c r="C151" s="33"/>
      <c r="D151" s="220"/>
      <c r="E151" s="220"/>
      <c r="F151" s="33"/>
      <c r="G151" s="220"/>
      <c r="H151" s="222"/>
    </row>
    <row r="152" spans="1:8">
      <c r="A152" s="28" t="s">
        <v>394</v>
      </c>
      <c r="B152" s="34"/>
      <c r="C152" s="35"/>
      <c r="D152" s="29" t="s">
        <v>395</v>
      </c>
      <c r="E152" s="34"/>
      <c r="F152" s="35"/>
      <c r="G152" s="29"/>
      <c r="H152" s="36"/>
    </row>
    <row r="153" spans="1:8" ht="89.25">
      <c r="A153" s="6" t="s">
        <v>396</v>
      </c>
      <c r="B153" s="34"/>
      <c r="C153" s="35"/>
      <c r="D153" s="37" t="s">
        <v>397</v>
      </c>
      <c r="E153" s="34"/>
      <c r="F153" s="35"/>
      <c r="G153" s="7" t="s">
        <v>398</v>
      </c>
      <c r="H153" s="36"/>
    </row>
    <row r="154" spans="1:8">
      <c r="A154" s="38" t="s">
        <v>399</v>
      </c>
      <c r="B154" s="39"/>
      <c r="C154" s="35"/>
      <c r="D154" s="39" t="s">
        <v>400</v>
      </c>
      <c r="E154" s="39">
        <v>1</v>
      </c>
      <c r="F154" s="35"/>
      <c r="G154" s="39" t="s">
        <v>401</v>
      </c>
      <c r="H154" s="40"/>
    </row>
    <row r="155" spans="1:8">
      <c r="A155" s="38" t="s">
        <v>402</v>
      </c>
      <c r="B155" s="39">
        <v>2</v>
      </c>
      <c r="C155" s="35"/>
      <c r="D155" s="39" t="s">
        <v>403</v>
      </c>
      <c r="E155" s="39"/>
      <c r="F155" s="35"/>
      <c r="G155" s="39" t="s">
        <v>404</v>
      </c>
      <c r="H155" s="40"/>
    </row>
    <row r="156" spans="1:8">
      <c r="A156" s="38" t="s">
        <v>405</v>
      </c>
      <c r="B156" s="39"/>
      <c r="C156" s="35"/>
      <c r="D156" s="39" t="s">
        <v>406</v>
      </c>
      <c r="E156" s="39"/>
      <c r="F156" s="35"/>
      <c r="G156" s="39" t="s">
        <v>407</v>
      </c>
      <c r="H156" s="40"/>
    </row>
    <row r="157" spans="1:8">
      <c r="A157" s="38" t="s">
        <v>408</v>
      </c>
      <c r="B157" s="39"/>
      <c r="C157" s="35"/>
      <c r="D157" s="39" t="s">
        <v>409</v>
      </c>
      <c r="E157" s="39"/>
      <c r="F157" s="35"/>
      <c r="G157" s="39" t="s">
        <v>410</v>
      </c>
      <c r="H157" s="40">
        <v>4</v>
      </c>
    </row>
    <row r="158" spans="1:8">
      <c r="A158" s="38" t="s">
        <v>411</v>
      </c>
      <c r="B158" s="39"/>
      <c r="C158" s="35"/>
      <c r="D158" s="39" t="s">
        <v>412</v>
      </c>
      <c r="E158" s="39"/>
      <c r="F158" s="35"/>
      <c r="G158" s="39" t="s">
        <v>413</v>
      </c>
      <c r="H158" s="40"/>
    </row>
    <row r="159" spans="1:8">
      <c r="A159" s="41"/>
      <c r="B159" s="42"/>
      <c r="C159" s="42"/>
      <c r="D159" s="42"/>
      <c r="E159" s="42"/>
      <c r="F159" s="42"/>
      <c r="G159" s="42"/>
      <c r="H159" s="43"/>
    </row>
    <row r="160" spans="1:8">
      <c r="A160" s="28" t="s">
        <v>414</v>
      </c>
      <c r="B160" s="34"/>
      <c r="C160" s="42"/>
      <c r="D160" s="29" t="s">
        <v>415</v>
      </c>
      <c r="E160" s="34"/>
      <c r="F160" s="42"/>
      <c r="G160" s="223"/>
      <c r="H160" s="224"/>
    </row>
    <row r="161" spans="1:8" ht="76.5">
      <c r="A161" s="8" t="s">
        <v>416</v>
      </c>
      <c r="B161" s="34"/>
      <c r="C161" s="42"/>
      <c r="D161" s="7" t="s">
        <v>417</v>
      </c>
      <c r="E161" s="34"/>
      <c r="F161" s="42"/>
      <c r="G161" s="223"/>
      <c r="H161" s="224"/>
    </row>
    <row r="162" spans="1:8">
      <c r="A162" s="44" t="s">
        <v>418</v>
      </c>
      <c r="B162" s="39">
        <v>2</v>
      </c>
      <c r="C162" s="42"/>
      <c r="D162" s="39" t="s">
        <v>419</v>
      </c>
      <c r="E162" s="39">
        <v>1</v>
      </c>
      <c r="F162" s="42"/>
      <c r="G162" s="223"/>
      <c r="H162" s="224"/>
    </row>
    <row r="163" spans="1:8">
      <c r="A163" s="38" t="s">
        <v>420</v>
      </c>
      <c r="B163" s="39"/>
      <c r="C163" s="42"/>
      <c r="D163" s="39" t="s">
        <v>421</v>
      </c>
      <c r="E163" s="39"/>
      <c r="F163" s="42"/>
      <c r="G163" s="223"/>
      <c r="H163" s="224"/>
    </row>
    <row r="164" spans="1:8">
      <c r="A164" s="41"/>
      <c r="B164" s="42"/>
      <c r="C164" s="42"/>
      <c r="D164" s="42"/>
      <c r="E164" s="42"/>
      <c r="F164" s="42"/>
      <c r="G164" s="223"/>
      <c r="H164" s="224"/>
    </row>
    <row r="165" spans="1:8">
      <c r="A165" s="28" t="s">
        <v>422</v>
      </c>
      <c r="B165" s="34"/>
      <c r="C165" s="42"/>
      <c r="D165" s="29" t="s">
        <v>423</v>
      </c>
      <c r="E165" s="34"/>
      <c r="F165" s="42"/>
      <c r="G165" s="223"/>
      <c r="H165" s="224"/>
    </row>
    <row r="166" spans="1:8" ht="38.25">
      <c r="A166" s="8" t="s">
        <v>424</v>
      </c>
      <c r="B166" s="34"/>
      <c r="C166" s="42"/>
      <c r="D166" s="7" t="s">
        <v>425</v>
      </c>
      <c r="E166" s="34"/>
      <c r="F166" s="42"/>
      <c r="G166" s="223"/>
      <c r="H166" s="224"/>
    </row>
    <row r="167" spans="1:8">
      <c r="A167" s="44" t="s">
        <v>426</v>
      </c>
      <c r="B167" s="39">
        <v>1</v>
      </c>
      <c r="C167" s="42"/>
      <c r="D167" s="39" t="s">
        <v>419</v>
      </c>
      <c r="E167" s="39"/>
      <c r="F167" s="42"/>
      <c r="G167" s="223"/>
      <c r="H167" s="224"/>
    </row>
    <row r="168" spans="1:8">
      <c r="A168" s="44" t="s">
        <v>427</v>
      </c>
      <c r="B168" s="39"/>
      <c r="C168" s="42"/>
      <c r="D168" s="39" t="s">
        <v>428</v>
      </c>
      <c r="E168" s="39">
        <v>1</v>
      </c>
      <c r="F168" s="42"/>
      <c r="G168" s="223"/>
      <c r="H168" s="224"/>
    </row>
    <row r="169" spans="1:8">
      <c r="A169" s="44" t="s">
        <v>429</v>
      </c>
      <c r="B169" s="39"/>
      <c r="C169" s="42"/>
      <c r="D169" s="39" t="s">
        <v>430</v>
      </c>
      <c r="E169" s="39"/>
      <c r="F169" s="42"/>
      <c r="G169" s="223"/>
      <c r="H169" s="224"/>
    </row>
    <row r="170" spans="1:8">
      <c r="A170" s="44"/>
      <c r="B170" s="39"/>
      <c r="C170" s="42"/>
      <c r="D170" s="39" t="s">
        <v>431</v>
      </c>
      <c r="E170" s="39"/>
      <c r="F170" s="42"/>
      <c r="G170" s="223"/>
      <c r="H170" s="224"/>
    </row>
    <row r="171" spans="1:8">
      <c r="A171" s="44"/>
      <c r="B171" s="39"/>
      <c r="C171" s="42"/>
      <c r="D171" s="39" t="s">
        <v>432</v>
      </c>
      <c r="E171" s="39"/>
      <c r="F171" s="42"/>
      <c r="G171" s="223"/>
      <c r="H171" s="224"/>
    </row>
    <row r="172" spans="1:8">
      <c r="A172" s="44"/>
      <c r="B172" s="39"/>
      <c r="C172" s="42"/>
      <c r="D172" s="45" t="s">
        <v>433</v>
      </c>
      <c r="E172" s="45"/>
      <c r="F172" s="42"/>
      <c r="G172" s="223"/>
      <c r="H172" s="224"/>
    </row>
    <row r="173" spans="1:8">
      <c r="A173" s="41"/>
      <c r="B173" s="42"/>
      <c r="C173" s="42"/>
      <c r="D173" s="42"/>
      <c r="E173" s="42"/>
      <c r="F173" s="42"/>
      <c r="G173" s="223"/>
      <c r="H173" s="224"/>
    </row>
    <row r="174" spans="1:8">
      <c r="A174" s="28" t="s">
        <v>434</v>
      </c>
      <c r="B174" s="34"/>
      <c r="C174" s="42"/>
      <c r="D174" s="29" t="s">
        <v>435</v>
      </c>
      <c r="E174" s="34"/>
      <c r="F174" s="42"/>
      <c r="G174" s="223"/>
      <c r="H174" s="224"/>
    </row>
    <row r="175" spans="1:8" ht="51">
      <c r="A175" s="8" t="s">
        <v>436</v>
      </c>
      <c r="B175" s="34"/>
      <c r="C175" s="42"/>
      <c r="D175" s="7" t="s">
        <v>437</v>
      </c>
      <c r="E175" s="34"/>
      <c r="F175" s="42"/>
      <c r="G175" s="223"/>
      <c r="H175" s="224"/>
    </row>
    <row r="176" spans="1:8">
      <c r="A176" s="44" t="s">
        <v>438</v>
      </c>
      <c r="B176" s="39"/>
      <c r="C176" s="42"/>
      <c r="D176" s="39" t="s">
        <v>439</v>
      </c>
      <c r="E176" s="39"/>
      <c r="F176" s="42"/>
      <c r="G176" s="223"/>
      <c r="H176" s="224"/>
    </row>
    <row r="177" spans="1:8" ht="25.5">
      <c r="A177" s="124" t="s">
        <v>440</v>
      </c>
      <c r="B177" s="39">
        <v>3</v>
      </c>
      <c r="C177" s="42"/>
      <c r="D177" s="39" t="s">
        <v>441</v>
      </c>
      <c r="E177" s="39"/>
      <c r="F177" s="42"/>
      <c r="G177" s="223"/>
      <c r="H177" s="224"/>
    </row>
    <row r="178" spans="1:8" ht="25.5">
      <c r="A178" s="38" t="s">
        <v>442</v>
      </c>
      <c r="B178" s="39"/>
      <c r="C178" s="42"/>
      <c r="D178" s="50" t="s">
        <v>443</v>
      </c>
      <c r="E178" s="39"/>
      <c r="F178" s="42"/>
      <c r="G178" s="223"/>
      <c r="H178" s="224"/>
    </row>
    <row r="179" spans="1:8">
      <c r="A179" s="44"/>
      <c r="B179" s="39"/>
      <c r="C179" s="42"/>
      <c r="D179" s="39" t="s">
        <v>444</v>
      </c>
      <c r="E179" s="39"/>
      <c r="F179" s="42"/>
      <c r="G179" s="223"/>
      <c r="H179" s="224"/>
    </row>
    <row r="180" spans="1:8">
      <c r="A180" s="44"/>
      <c r="B180" s="39"/>
      <c r="C180" s="42"/>
      <c r="D180" s="39" t="s">
        <v>445</v>
      </c>
      <c r="E180" s="39">
        <v>5</v>
      </c>
      <c r="F180" s="42"/>
      <c r="G180" s="223"/>
      <c r="H180" s="224"/>
    </row>
    <row r="181" spans="1:8">
      <c r="A181" s="41"/>
      <c r="B181" s="42"/>
      <c r="C181" s="42"/>
      <c r="D181" s="42"/>
      <c r="E181" s="42"/>
      <c r="F181" s="42"/>
      <c r="G181" s="223"/>
      <c r="H181" s="224"/>
    </row>
    <row r="182" spans="1:8">
      <c r="A182" s="28" t="s">
        <v>446</v>
      </c>
      <c r="B182" s="34"/>
      <c r="C182" s="42"/>
      <c r="D182" s="227"/>
      <c r="E182" s="227"/>
      <c r="F182" s="227"/>
      <c r="G182" s="223"/>
      <c r="H182" s="224"/>
    </row>
    <row r="183" spans="1:8" ht="51">
      <c r="A183" s="8" t="s">
        <v>447</v>
      </c>
      <c r="B183" s="34"/>
      <c r="C183" s="42"/>
      <c r="D183" s="227"/>
      <c r="E183" s="227"/>
      <c r="F183" s="227"/>
      <c r="G183" s="223"/>
      <c r="H183" s="224"/>
    </row>
    <row r="184" spans="1:8">
      <c r="A184" s="44" t="s">
        <v>419</v>
      </c>
      <c r="B184" s="39">
        <v>1</v>
      </c>
      <c r="C184" s="42"/>
      <c r="D184" s="227"/>
      <c r="E184" s="227"/>
      <c r="F184" s="227"/>
      <c r="G184" s="223"/>
      <c r="H184" s="224"/>
    </row>
    <row r="185" spans="1:8" ht="13.5" thickBot="1">
      <c r="A185" s="46" t="s">
        <v>421</v>
      </c>
      <c r="B185" s="47"/>
      <c r="C185" s="48"/>
      <c r="D185" s="228"/>
      <c r="E185" s="228"/>
      <c r="F185" s="228"/>
      <c r="G185" s="225"/>
      <c r="H185" s="226"/>
    </row>
  </sheetData>
  <mergeCells count="25">
    <mergeCell ref="A113:B114"/>
    <mergeCell ref="D113:E114"/>
    <mergeCell ref="G113:H114"/>
    <mergeCell ref="G123:H148"/>
    <mergeCell ref="D145:F148"/>
    <mergeCell ref="A150:B151"/>
    <mergeCell ref="D150:E151"/>
    <mergeCell ref="G150:H151"/>
    <mergeCell ref="G160:H185"/>
    <mergeCell ref="D182:F185"/>
    <mergeCell ref="A39:B40"/>
    <mergeCell ref="D39:E40"/>
    <mergeCell ref="G39:H40"/>
    <mergeCell ref="G49:H74"/>
    <mergeCell ref="D71:F74"/>
    <mergeCell ref="A76:B77"/>
    <mergeCell ref="D76:E77"/>
    <mergeCell ref="G76:H77"/>
    <mergeCell ref="G86:H111"/>
    <mergeCell ref="D108:F111"/>
    <mergeCell ref="A2:B3"/>
    <mergeCell ref="D2:E3"/>
    <mergeCell ref="G2:H3"/>
    <mergeCell ref="G12:H37"/>
    <mergeCell ref="D34:F37"/>
  </mergeCells>
  <phoneticPr fontId="18" type="noConversion"/>
  <pageMargins left="0.39370078740157483" right="0.39370078740157483" top="0.59055118110236227" bottom="0.59055118110236227" header="0.51181102362204722" footer="0.51181102362204722"/>
  <pageSetup paperSize="8" scale="68" orientation="landscape" verticalDpi="4294967292" r:id="rId1"/>
  <rowBreaks count="4" manualBreakCount="4">
    <brk id="37" max="16383" man="1"/>
    <brk id="74" max="16383" man="1"/>
    <brk id="111" max="16383" man="1"/>
    <brk id="14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444"/>
  <sheetViews>
    <sheetView view="pageBreakPreview" topLeftCell="A25" zoomScale="60" zoomScaleNormal="70" workbookViewId="0">
      <selection activeCell="A78" sqref="A78"/>
    </sheetView>
  </sheetViews>
  <sheetFormatPr defaultColWidth="11.42578125" defaultRowHeight="12.75"/>
  <cols>
    <col min="1" max="1" width="74.28515625" customWidth="1"/>
    <col min="2" max="2" width="2.7109375" bestFit="1" customWidth="1"/>
    <col min="3" max="3" width="2.140625" customWidth="1"/>
    <col min="4" max="4" width="63.85546875" customWidth="1"/>
    <col min="5" max="5" width="2.7109375" bestFit="1" customWidth="1"/>
    <col min="6" max="6" width="2.140625" customWidth="1"/>
    <col min="7" max="7" width="60.5703125" customWidth="1"/>
    <col min="8" max="8" width="2.7109375" bestFit="1" customWidth="1"/>
  </cols>
  <sheetData>
    <row r="1" spans="1:8" ht="15" thickBot="1">
      <c r="A1" s="49" t="str">
        <f>'All 3-Aree rischio per processi'!A18</f>
        <v xml:space="preserve">B.01 Definizione dell’oggetto dell’affidamento </v>
      </c>
      <c r="B1" s="31"/>
      <c r="C1" s="31"/>
      <c r="D1" s="31"/>
      <c r="E1" s="31"/>
      <c r="F1" s="31"/>
      <c r="G1" s="31"/>
      <c r="H1" s="31"/>
    </row>
    <row r="2" spans="1:8">
      <c r="A2" s="217" t="s">
        <v>391</v>
      </c>
      <c r="B2" s="218"/>
      <c r="C2" s="32"/>
      <c r="D2" s="218" t="s">
        <v>392</v>
      </c>
      <c r="E2" s="218"/>
      <c r="F2" s="32"/>
      <c r="G2" s="218" t="s">
        <v>393</v>
      </c>
      <c r="H2" s="221"/>
    </row>
    <row r="3" spans="1:8" ht="13.5" thickBot="1">
      <c r="A3" s="219"/>
      <c r="B3" s="220"/>
      <c r="C3" s="33"/>
      <c r="D3" s="220"/>
      <c r="E3" s="220"/>
      <c r="F3" s="33"/>
      <c r="G3" s="220"/>
      <c r="H3" s="222"/>
    </row>
    <row r="4" spans="1:8">
      <c r="A4" s="28" t="s">
        <v>394</v>
      </c>
      <c r="B4" s="34"/>
      <c r="C4" s="35"/>
      <c r="D4" s="29" t="s">
        <v>395</v>
      </c>
      <c r="E4" s="34"/>
      <c r="F4" s="35"/>
      <c r="G4" s="29"/>
      <c r="H4" s="36"/>
    </row>
    <row r="5" spans="1:8" ht="76.5">
      <c r="A5" s="6" t="s">
        <v>396</v>
      </c>
      <c r="B5" s="34"/>
      <c r="C5" s="35"/>
      <c r="D5" s="37" t="s">
        <v>397</v>
      </c>
      <c r="E5" s="34"/>
      <c r="F5" s="35"/>
      <c r="G5" s="7" t="s">
        <v>398</v>
      </c>
      <c r="H5" s="36"/>
    </row>
    <row r="6" spans="1:8">
      <c r="A6" s="38" t="s">
        <v>399</v>
      </c>
      <c r="B6" s="39"/>
      <c r="C6" s="35"/>
      <c r="D6" s="39" t="s">
        <v>400</v>
      </c>
      <c r="E6" s="39"/>
      <c r="F6" s="35"/>
      <c r="G6" s="39" t="s">
        <v>401</v>
      </c>
      <c r="H6" s="40"/>
    </row>
    <row r="7" spans="1:8">
      <c r="A7" s="38" t="s">
        <v>402</v>
      </c>
      <c r="B7" s="39">
        <v>2</v>
      </c>
      <c r="C7" s="35"/>
      <c r="D7" s="39" t="s">
        <v>403</v>
      </c>
      <c r="E7" s="39">
        <v>2</v>
      </c>
      <c r="F7" s="35"/>
      <c r="G7" s="39" t="s">
        <v>404</v>
      </c>
      <c r="H7" s="40"/>
    </row>
    <row r="8" spans="1:8">
      <c r="A8" s="38" t="s">
        <v>405</v>
      </c>
      <c r="B8" s="39"/>
      <c r="C8" s="35"/>
      <c r="D8" s="39" t="s">
        <v>406</v>
      </c>
      <c r="E8" s="39"/>
      <c r="F8" s="35"/>
      <c r="G8" s="39" t="s">
        <v>407</v>
      </c>
      <c r="H8" s="40">
        <v>3</v>
      </c>
    </row>
    <row r="9" spans="1:8">
      <c r="A9" s="38" t="s">
        <v>408</v>
      </c>
      <c r="B9" s="39"/>
      <c r="C9" s="35"/>
      <c r="D9" s="39" t="s">
        <v>409</v>
      </c>
      <c r="E9" s="39"/>
      <c r="F9" s="35"/>
      <c r="G9" s="39" t="s">
        <v>410</v>
      </c>
      <c r="H9" s="40"/>
    </row>
    <row r="10" spans="1:8">
      <c r="A10" s="38" t="s">
        <v>411</v>
      </c>
      <c r="B10" s="39"/>
      <c r="C10" s="35"/>
      <c r="D10" s="39" t="s">
        <v>412</v>
      </c>
      <c r="E10" s="39"/>
      <c r="F10" s="35"/>
      <c r="G10" s="39" t="s">
        <v>413</v>
      </c>
      <c r="H10" s="40"/>
    </row>
    <row r="11" spans="1:8">
      <c r="A11" s="41"/>
      <c r="B11" s="42"/>
      <c r="C11" s="42"/>
      <c r="D11" s="42"/>
      <c r="E11" s="42"/>
      <c r="F11" s="42"/>
      <c r="G11" s="42"/>
      <c r="H11" s="43"/>
    </row>
    <row r="12" spans="1:8">
      <c r="A12" s="28" t="s">
        <v>414</v>
      </c>
      <c r="B12" s="34"/>
      <c r="C12" s="42"/>
      <c r="D12" s="29" t="s">
        <v>415</v>
      </c>
      <c r="E12" s="34"/>
      <c r="F12" s="42"/>
      <c r="G12" s="223"/>
      <c r="H12" s="224"/>
    </row>
    <row r="13" spans="1:8" ht="63.75">
      <c r="A13" s="8" t="s">
        <v>416</v>
      </c>
      <c r="B13" s="34"/>
      <c r="C13" s="42"/>
      <c r="D13" s="7" t="s">
        <v>417</v>
      </c>
      <c r="E13" s="34"/>
      <c r="F13" s="42"/>
      <c r="G13" s="223"/>
      <c r="H13" s="224"/>
    </row>
    <row r="14" spans="1:8">
      <c r="A14" s="44" t="s">
        <v>418</v>
      </c>
      <c r="B14" s="39"/>
      <c r="C14" s="42"/>
      <c r="D14" s="39" t="s">
        <v>419</v>
      </c>
      <c r="E14" s="39">
        <v>1</v>
      </c>
      <c r="F14" s="42"/>
      <c r="G14" s="223"/>
      <c r="H14" s="224"/>
    </row>
    <row r="15" spans="1:8" ht="25.5">
      <c r="A15" s="38" t="s">
        <v>420</v>
      </c>
      <c r="B15" s="39">
        <v>5</v>
      </c>
      <c r="C15" s="42"/>
      <c r="D15" s="39" t="s">
        <v>421</v>
      </c>
      <c r="E15" s="39"/>
      <c r="F15" s="42"/>
      <c r="G15" s="223"/>
      <c r="H15" s="224"/>
    </row>
    <row r="16" spans="1:8">
      <c r="A16" s="41"/>
      <c r="B16" s="42"/>
      <c r="C16" s="42"/>
      <c r="D16" s="42"/>
      <c r="E16" s="42"/>
      <c r="F16" s="42"/>
      <c r="G16" s="223"/>
      <c r="H16" s="224"/>
    </row>
    <row r="17" spans="1:8">
      <c r="A17" s="28" t="s">
        <v>422</v>
      </c>
      <c r="B17" s="34"/>
      <c r="C17" s="42"/>
      <c r="D17" s="29" t="s">
        <v>423</v>
      </c>
      <c r="E17" s="34"/>
      <c r="F17" s="42"/>
      <c r="G17" s="223"/>
      <c r="H17" s="224"/>
    </row>
    <row r="18" spans="1:8" ht="38.25">
      <c r="A18" s="8" t="s">
        <v>424</v>
      </c>
      <c r="B18" s="34"/>
      <c r="C18" s="42"/>
      <c r="D18" s="7" t="s">
        <v>425</v>
      </c>
      <c r="E18" s="34"/>
      <c r="F18" s="42"/>
      <c r="G18" s="223"/>
      <c r="H18" s="224"/>
    </row>
    <row r="19" spans="1:8">
      <c r="A19" s="44" t="s">
        <v>426</v>
      </c>
      <c r="B19" s="39">
        <v>1</v>
      </c>
      <c r="C19" s="42"/>
      <c r="D19" s="39" t="s">
        <v>419</v>
      </c>
      <c r="E19" s="39"/>
      <c r="F19" s="42"/>
      <c r="G19" s="223"/>
      <c r="H19" s="224"/>
    </row>
    <row r="20" spans="1:8">
      <c r="A20" s="44" t="s">
        <v>427</v>
      </c>
      <c r="B20" s="39"/>
      <c r="C20" s="42"/>
      <c r="D20" s="39" t="s">
        <v>428</v>
      </c>
      <c r="E20" s="39">
        <v>1</v>
      </c>
      <c r="F20" s="42"/>
      <c r="G20" s="223"/>
      <c r="H20" s="224"/>
    </row>
    <row r="21" spans="1:8">
      <c r="A21" s="44" t="s">
        <v>429</v>
      </c>
      <c r="B21" s="39"/>
      <c r="C21" s="42"/>
      <c r="D21" s="39" t="s">
        <v>430</v>
      </c>
      <c r="E21" s="39"/>
      <c r="F21" s="42"/>
      <c r="G21" s="223"/>
      <c r="H21" s="224"/>
    </row>
    <row r="22" spans="1:8">
      <c r="A22" s="44"/>
      <c r="B22" s="39"/>
      <c r="C22" s="42"/>
      <c r="D22" s="39" t="s">
        <v>431</v>
      </c>
      <c r="E22" s="39"/>
      <c r="F22" s="42"/>
      <c r="G22" s="223"/>
      <c r="H22" s="224"/>
    </row>
    <row r="23" spans="1:8">
      <c r="A23" s="44"/>
      <c r="B23" s="39"/>
      <c r="C23" s="42"/>
      <c r="D23" s="39" t="s">
        <v>432</v>
      </c>
      <c r="E23" s="39"/>
      <c r="F23" s="42"/>
      <c r="G23" s="223"/>
      <c r="H23" s="224"/>
    </row>
    <row r="24" spans="1:8">
      <c r="A24" s="44"/>
      <c r="B24" s="39"/>
      <c r="C24" s="42"/>
      <c r="D24" s="45" t="s">
        <v>433</v>
      </c>
      <c r="E24" s="45"/>
      <c r="F24" s="42"/>
      <c r="G24" s="223"/>
      <c r="H24" s="224"/>
    </row>
    <row r="25" spans="1:8">
      <c r="A25" s="41"/>
      <c r="B25" s="42"/>
      <c r="C25" s="42"/>
      <c r="D25" s="42"/>
      <c r="E25" s="42"/>
      <c r="F25" s="42"/>
      <c r="G25" s="223"/>
      <c r="H25" s="224"/>
    </row>
    <row r="26" spans="1:8">
      <c r="A26" s="28" t="s">
        <v>434</v>
      </c>
      <c r="B26" s="34"/>
      <c r="C26" s="42"/>
      <c r="D26" s="29" t="s">
        <v>435</v>
      </c>
      <c r="E26" s="34"/>
      <c r="F26" s="42"/>
      <c r="G26" s="223"/>
      <c r="H26" s="224"/>
    </row>
    <row r="27" spans="1:8" ht="51">
      <c r="A27" s="8" t="s">
        <v>436</v>
      </c>
      <c r="B27" s="34"/>
      <c r="C27" s="42"/>
      <c r="D27" s="7" t="s">
        <v>437</v>
      </c>
      <c r="E27" s="34"/>
      <c r="F27" s="42"/>
      <c r="G27" s="223"/>
      <c r="H27" s="224"/>
    </row>
    <row r="28" spans="1:8">
      <c r="A28" s="44" t="s">
        <v>438</v>
      </c>
      <c r="B28" s="39"/>
      <c r="C28" s="42"/>
      <c r="D28" s="39" t="s">
        <v>439</v>
      </c>
      <c r="E28" s="39"/>
      <c r="F28" s="42"/>
      <c r="G28" s="223"/>
      <c r="H28" s="224"/>
    </row>
    <row r="29" spans="1:8" ht="25.5">
      <c r="A29" s="124" t="s">
        <v>440</v>
      </c>
      <c r="B29" s="39"/>
      <c r="C29" s="42"/>
      <c r="D29" s="39" t="s">
        <v>441</v>
      </c>
      <c r="E29" s="39"/>
      <c r="F29" s="42"/>
      <c r="G29" s="223"/>
      <c r="H29" s="224"/>
    </row>
    <row r="30" spans="1:8" ht="25.5">
      <c r="A30" s="38" t="s">
        <v>442</v>
      </c>
      <c r="B30" s="39">
        <v>5</v>
      </c>
      <c r="C30" s="42"/>
      <c r="D30" s="50" t="s">
        <v>443</v>
      </c>
      <c r="E30" s="39">
        <v>3</v>
      </c>
      <c r="F30" s="42"/>
      <c r="G30" s="223"/>
      <c r="H30" s="224"/>
    </row>
    <row r="31" spans="1:8">
      <c r="A31" s="44"/>
      <c r="B31" s="39"/>
      <c r="C31" s="42"/>
      <c r="D31" s="39" t="s">
        <v>444</v>
      </c>
      <c r="E31" s="39"/>
      <c r="F31" s="42"/>
      <c r="G31" s="223"/>
      <c r="H31" s="224"/>
    </row>
    <row r="32" spans="1:8">
      <c r="A32" s="44"/>
      <c r="B32" s="39"/>
      <c r="C32" s="42"/>
      <c r="D32" s="39" t="s">
        <v>445</v>
      </c>
      <c r="E32" s="39"/>
      <c r="F32" s="42"/>
      <c r="G32" s="223"/>
      <c r="H32" s="224"/>
    </row>
    <row r="33" spans="1:8">
      <c r="A33" s="41"/>
      <c r="B33" s="42"/>
      <c r="C33" s="42"/>
      <c r="D33" s="42"/>
      <c r="E33" s="42"/>
      <c r="F33" s="42"/>
      <c r="G33" s="223"/>
      <c r="H33" s="224"/>
    </row>
    <row r="34" spans="1:8">
      <c r="A34" s="28" t="s">
        <v>446</v>
      </c>
      <c r="B34" s="34"/>
      <c r="C34" s="42"/>
      <c r="D34" s="227"/>
      <c r="E34" s="227"/>
      <c r="F34" s="227"/>
      <c r="G34" s="223"/>
      <c r="H34" s="224"/>
    </row>
    <row r="35" spans="1:8" ht="51">
      <c r="A35" s="8" t="s">
        <v>447</v>
      </c>
      <c r="B35" s="34"/>
      <c r="C35" s="42"/>
      <c r="D35" s="227"/>
      <c r="E35" s="227"/>
      <c r="F35" s="227"/>
      <c r="G35" s="223"/>
      <c r="H35" s="224"/>
    </row>
    <row r="36" spans="1:8">
      <c r="A36" s="44" t="s">
        <v>419</v>
      </c>
      <c r="B36" s="39"/>
      <c r="C36" s="42"/>
      <c r="D36" s="227"/>
      <c r="E36" s="227"/>
      <c r="F36" s="227"/>
      <c r="G36" s="223"/>
      <c r="H36" s="224"/>
    </row>
    <row r="37" spans="1:8" ht="13.5" thickBot="1">
      <c r="A37" s="46" t="s">
        <v>421</v>
      </c>
      <c r="B37" s="47">
        <v>5</v>
      </c>
      <c r="C37" s="48"/>
      <c r="D37" s="228"/>
      <c r="E37" s="228"/>
      <c r="F37" s="228"/>
      <c r="G37" s="225"/>
      <c r="H37" s="226"/>
    </row>
    <row r="38" spans="1:8" ht="15" thickBot="1">
      <c r="A38" s="49" t="str">
        <f>'All 3-Aree rischio per processi'!A19</f>
        <v xml:space="preserve">B.02 Individuazione dello strumento/istituto per l’affidamento </v>
      </c>
      <c r="B38" s="31"/>
      <c r="C38" s="31"/>
      <c r="D38" s="31"/>
      <c r="E38" s="31"/>
      <c r="F38" s="31"/>
      <c r="G38" s="31"/>
      <c r="H38" s="31"/>
    </row>
    <row r="39" spans="1:8">
      <c r="A39" s="217" t="s">
        <v>391</v>
      </c>
      <c r="B39" s="218"/>
      <c r="C39" s="32"/>
      <c r="D39" s="218" t="s">
        <v>392</v>
      </c>
      <c r="E39" s="218"/>
      <c r="F39" s="32"/>
      <c r="G39" s="218" t="s">
        <v>393</v>
      </c>
      <c r="H39" s="221"/>
    </row>
    <row r="40" spans="1:8" ht="13.5" thickBot="1">
      <c r="A40" s="219"/>
      <c r="B40" s="220"/>
      <c r="C40" s="33"/>
      <c r="D40" s="220"/>
      <c r="E40" s="220"/>
      <c r="F40" s="33"/>
      <c r="G40" s="220"/>
      <c r="H40" s="222"/>
    </row>
    <row r="41" spans="1:8">
      <c r="A41" s="28" t="s">
        <v>394</v>
      </c>
      <c r="B41" s="34"/>
      <c r="C41" s="35"/>
      <c r="D41" s="29" t="s">
        <v>395</v>
      </c>
      <c r="E41" s="34"/>
      <c r="F41" s="35"/>
      <c r="G41" s="29"/>
      <c r="H41" s="36"/>
    </row>
    <row r="42" spans="1:8" ht="76.5">
      <c r="A42" s="6" t="s">
        <v>396</v>
      </c>
      <c r="B42" s="34"/>
      <c r="C42" s="35"/>
      <c r="D42" s="37" t="s">
        <v>397</v>
      </c>
      <c r="E42" s="34"/>
      <c r="F42" s="35"/>
      <c r="G42" s="7" t="s">
        <v>398</v>
      </c>
      <c r="H42" s="36"/>
    </row>
    <row r="43" spans="1:8">
      <c r="A43" s="38" t="s">
        <v>399</v>
      </c>
      <c r="B43" s="39"/>
      <c r="C43" s="35"/>
      <c r="D43" s="39" t="s">
        <v>400</v>
      </c>
      <c r="E43" s="39"/>
      <c r="F43" s="35"/>
      <c r="G43" s="39" t="s">
        <v>401</v>
      </c>
      <c r="H43" s="40"/>
    </row>
    <row r="44" spans="1:8">
      <c r="A44" s="38" t="s">
        <v>402</v>
      </c>
      <c r="B44" s="39">
        <v>2</v>
      </c>
      <c r="C44" s="35"/>
      <c r="D44" s="39" t="s">
        <v>403</v>
      </c>
      <c r="E44" s="39">
        <v>2</v>
      </c>
      <c r="F44" s="35"/>
      <c r="G44" s="39" t="s">
        <v>404</v>
      </c>
      <c r="H44" s="40"/>
    </row>
    <row r="45" spans="1:8">
      <c r="A45" s="38" t="s">
        <v>405</v>
      </c>
      <c r="B45" s="39"/>
      <c r="C45" s="35"/>
      <c r="D45" s="39" t="s">
        <v>406</v>
      </c>
      <c r="E45" s="39"/>
      <c r="F45" s="35"/>
      <c r="G45" s="39" t="s">
        <v>407</v>
      </c>
      <c r="H45" s="40"/>
    </row>
    <row r="46" spans="1:8">
      <c r="A46" s="38" t="s">
        <v>408</v>
      </c>
      <c r="B46" s="39"/>
      <c r="C46" s="35"/>
      <c r="D46" s="39" t="s">
        <v>409</v>
      </c>
      <c r="E46" s="39"/>
      <c r="F46" s="35"/>
      <c r="G46" s="39" t="s">
        <v>410</v>
      </c>
      <c r="H46" s="40">
        <v>4</v>
      </c>
    </row>
    <row r="47" spans="1:8">
      <c r="A47" s="38" t="s">
        <v>411</v>
      </c>
      <c r="B47" s="39"/>
      <c r="C47" s="35"/>
      <c r="D47" s="39" t="s">
        <v>412</v>
      </c>
      <c r="E47" s="39"/>
      <c r="F47" s="35"/>
      <c r="G47" s="39" t="s">
        <v>413</v>
      </c>
      <c r="H47" s="40"/>
    </row>
    <row r="48" spans="1:8">
      <c r="A48" s="41"/>
      <c r="B48" s="42"/>
      <c r="C48" s="42"/>
      <c r="D48" s="42"/>
      <c r="E48" s="42"/>
      <c r="F48" s="42"/>
      <c r="G48" s="42"/>
      <c r="H48" s="43"/>
    </row>
    <row r="49" spans="1:8">
      <c r="A49" s="28" t="s">
        <v>414</v>
      </c>
      <c r="B49" s="34"/>
      <c r="C49" s="42"/>
      <c r="D49" s="29" t="s">
        <v>415</v>
      </c>
      <c r="E49" s="34"/>
      <c r="F49" s="42"/>
      <c r="G49" s="223"/>
      <c r="H49" s="224"/>
    </row>
    <row r="50" spans="1:8" ht="63.75">
      <c r="A50" s="8" t="s">
        <v>416</v>
      </c>
      <c r="B50" s="34"/>
      <c r="C50" s="42"/>
      <c r="D50" s="7" t="s">
        <v>417</v>
      </c>
      <c r="E50" s="34"/>
      <c r="F50" s="42"/>
      <c r="G50" s="223"/>
      <c r="H50" s="224"/>
    </row>
    <row r="51" spans="1:8">
      <c r="A51" s="44" t="s">
        <v>418</v>
      </c>
      <c r="B51" s="39"/>
      <c r="C51" s="42"/>
      <c r="D51" s="39" t="s">
        <v>419</v>
      </c>
      <c r="E51" s="39">
        <v>1</v>
      </c>
      <c r="F51" s="42"/>
      <c r="G51" s="223"/>
      <c r="H51" s="224"/>
    </row>
    <row r="52" spans="1:8">
      <c r="A52" s="44" t="s">
        <v>420</v>
      </c>
      <c r="B52" s="39">
        <v>5</v>
      </c>
      <c r="C52" s="42"/>
      <c r="D52" s="39" t="s">
        <v>421</v>
      </c>
      <c r="E52" s="39"/>
      <c r="F52" s="42"/>
      <c r="G52" s="223"/>
      <c r="H52" s="224"/>
    </row>
    <row r="53" spans="1:8">
      <c r="A53" s="41"/>
      <c r="B53" s="42"/>
      <c r="C53" s="42"/>
      <c r="D53" s="42"/>
      <c r="E53" s="42"/>
      <c r="F53" s="42"/>
      <c r="G53" s="223"/>
      <c r="H53" s="224"/>
    </row>
    <row r="54" spans="1:8">
      <c r="A54" s="28" t="s">
        <v>422</v>
      </c>
      <c r="B54" s="34"/>
      <c r="C54" s="42"/>
      <c r="D54" s="29" t="s">
        <v>423</v>
      </c>
      <c r="E54" s="34"/>
      <c r="F54" s="42"/>
      <c r="G54" s="223"/>
      <c r="H54" s="224"/>
    </row>
    <row r="55" spans="1:8" ht="38.25">
      <c r="A55" s="8" t="s">
        <v>424</v>
      </c>
      <c r="B55" s="34"/>
      <c r="C55" s="42"/>
      <c r="D55" s="7" t="s">
        <v>425</v>
      </c>
      <c r="E55" s="34"/>
      <c r="F55" s="42"/>
      <c r="G55" s="223"/>
      <c r="H55" s="224"/>
    </row>
    <row r="56" spans="1:8">
      <c r="A56" s="44" t="s">
        <v>426</v>
      </c>
      <c r="B56" s="39">
        <v>1</v>
      </c>
      <c r="C56" s="42"/>
      <c r="D56" s="39" t="s">
        <v>419</v>
      </c>
      <c r="E56" s="39">
        <v>0</v>
      </c>
      <c r="F56" s="42"/>
      <c r="G56" s="223"/>
      <c r="H56" s="224"/>
    </row>
    <row r="57" spans="1:8">
      <c r="A57" s="44" t="s">
        <v>427</v>
      </c>
      <c r="B57" s="39"/>
      <c r="C57" s="42"/>
      <c r="D57" s="39" t="s">
        <v>428</v>
      </c>
      <c r="E57" s="39"/>
      <c r="F57" s="42"/>
      <c r="G57" s="223"/>
      <c r="H57" s="224"/>
    </row>
    <row r="58" spans="1:8">
      <c r="A58" s="44" t="s">
        <v>429</v>
      </c>
      <c r="B58" s="39"/>
      <c r="C58" s="42"/>
      <c r="D58" s="39" t="s">
        <v>430</v>
      </c>
      <c r="E58" s="39"/>
      <c r="F58" s="42"/>
      <c r="G58" s="223"/>
      <c r="H58" s="224"/>
    </row>
    <row r="59" spans="1:8">
      <c r="A59" s="44"/>
      <c r="B59" s="39"/>
      <c r="C59" s="42"/>
      <c r="D59" s="39" t="s">
        <v>431</v>
      </c>
      <c r="E59" s="39"/>
      <c r="F59" s="42"/>
      <c r="G59" s="223"/>
      <c r="H59" s="224"/>
    </row>
    <row r="60" spans="1:8">
      <c r="A60" s="44"/>
      <c r="B60" s="39"/>
      <c r="C60" s="42"/>
      <c r="D60" s="39" t="s">
        <v>432</v>
      </c>
      <c r="E60" s="39"/>
      <c r="F60" s="42"/>
      <c r="G60" s="223"/>
      <c r="H60" s="224"/>
    </row>
    <row r="61" spans="1:8">
      <c r="A61" s="44"/>
      <c r="B61" s="39"/>
      <c r="C61" s="42"/>
      <c r="D61" s="45" t="s">
        <v>433</v>
      </c>
      <c r="E61" s="45"/>
      <c r="F61" s="42"/>
      <c r="G61" s="223"/>
      <c r="H61" s="224"/>
    </row>
    <row r="62" spans="1:8">
      <c r="A62" s="41"/>
      <c r="B62" s="42"/>
      <c r="C62" s="42"/>
      <c r="D62" s="42"/>
      <c r="E62" s="42"/>
      <c r="F62" s="42"/>
      <c r="G62" s="223"/>
      <c r="H62" s="224"/>
    </row>
    <row r="63" spans="1:8">
      <c r="A63" s="28" t="s">
        <v>434</v>
      </c>
      <c r="B63" s="34"/>
      <c r="C63" s="42"/>
      <c r="D63" s="29" t="s">
        <v>435</v>
      </c>
      <c r="E63" s="34"/>
      <c r="F63" s="42"/>
      <c r="G63" s="223"/>
      <c r="H63" s="224"/>
    </row>
    <row r="64" spans="1:8" ht="51">
      <c r="A64" s="8" t="s">
        <v>436</v>
      </c>
      <c r="B64" s="34"/>
      <c r="C64" s="42"/>
      <c r="D64" s="7" t="s">
        <v>437</v>
      </c>
      <c r="E64" s="34"/>
      <c r="F64" s="42"/>
      <c r="G64" s="223"/>
      <c r="H64" s="224"/>
    </row>
    <row r="65" spans="1:8">
      <c r="A65" s="44" t="s">
        <v>438</v>
      </c>
      <c r="B65" s="39"/>
      <c r="C65" s="42"/>
      <c r="D65" s="39" t="s">
        <v>439</v>
      </c>
      <c r="E65" s="39"/>
      <c r="F65" s="42"/>
      <c r="G65" s="223"/>
      <c r="H65" s="224"/>
    </row>
    <row r="66" spans="1:8" ht="25.5">
      <c r="A66" s="124" t="s">
        <v>440</v>
      </c>
      <c r="B66" s="39"/>
      <c r="C66" s="42"/>
      <c r="D66" s="39" t="s">
        <v>441</v>
      </c>
      <c r="E66" s="39"/>
      <c r="F66" s="42"/>
      <c r="G66" s="223"/>
      <c r="H66" s="224"/>
    </row>
    <row r="67" spans="1:8" ht="25.5">
      <c r="A67" s="38" t="s">
        <v>442</v>
      </c>
      <c r="B67" s="39">
        <v>5</v>
      </c>
      <c r="C67" s="42"/>
      <c r="D67" s="50" t="s">
        <v>443</v>
      </c>
      <c r="E67" s="39">
        <v>3</v>
      </c>
      <c r="F67" s="42"/>
      <c r="G67" s="223"/>
      <c r="H67" s="224"/>
    </row>
    <row r="68" spans="1:8">
      <c r="A68" s="44"/>
      <c r="B68" s="39"/>
      <c r="C68" s="42"/>
      <c r="D68" s="39" t="s">
        <v>444</v>
      </c>
      <c r="E68" s="39"/>
      <c r="F68" s="42"/>
      <c r="G68" s="223"/>
      <c r="H68" s="224"/>
    </row>
    <row r="69" spans="1:8">
      <c r="A69" s="44"/>
      <c r="B69" s="39"/>
      <c r="C69" s="42"/>
      <c r="D69" s="39" t="s">
        <v>445</v>
      </c>
      <c r="E69" s="39"/>
      <c r="F69" s="42"/>
      <c r="G69" s="223"/>
      <c r="H69" s="224"/>
    </row>
    <row r="70" spans="1:8">
      <c r="A70" s="41"/>
      <c r="B70" s="42"/>
      <c r="C70" s="42"/>
      <c r="D70" s="42"/>
      <c r="E70" s="42"/>
      <c r="F70" s="42"/>
      <c r="G70" s="223"/>
      <c r="H70" s="224"/>
    </row>
    <row r="71" spans="1:8">
      <c r="A71" s="28" t="s">
        <v>446</v>
      </c>
      <c r="B71" s="34"/>
      <c r="C71" s="42"/>
      <c r="D71" s="227"/>
      <c r="E71" s="227"/>
      <c r="F71" s="227"/>
      <c r="G71" s="223"/>
      <c r="H71" s="224"/>
    </row>
    <row r="72" spans="1:8" ht="51">
      <c r="A72" s="8" t="s">
        <v>447</v>
      </c>
      <c r="B72" s="34"/>
      <c r="C72" s="42"/>
      <c r="D72" s="227"/>
      <c r="E72" s="227"/>
      <c r="F72" s="227"/>
      <c r="G72" s="223"/>
      <c r="H72" s="224"/>
    </row>
    <row r="73" spans="1:8">
      <c r="A73" s="44" t="s">
        <v>419</v>
      </c>
      <c r="B73" s="39"/>
      <c r="C73" s="42"/>
      <c r="D73" s="227"/>
      <c r="E73" s="227"/>
      <c r="F73" s="227"/>
      <c r="G73" s="223"/>
      <c r="H73" s="224"/>
    </row>
    <row r="74" spans="1:8" ht="13.5" thickBot="1">
      <c r="A74" s="46" t="s">
        <v>421</v>
      </c>
      <c r="B74" s="47">
        <v>5</v>
      </c>
      <c r="C74" s="48"/>
      <c r="D74" s="228"/>
      <c r="E74" s="228"/>
      <c r="F74" s="228"/>
      <c r="G74" s="225"/>
      <c r="H74" s="226"/>
    </row>
    <row r="75" spans="1:8" ht="15" thickBot="1">
      <c r="A75" s="49" t="str">
        <f>'All 3-Aree rischio per processi'!A20</f>
        <v>B.03 Requisiti di qualificazione</v>
      </c>
      <c r="B75" s="31"/>
      <c r="C75" s="31"/>
      <c r="D75" s="31"/>
      <c r="E75" s="31"/>
      <c r="F75" s="31"/>
      <c r="G75" s="31"/>
      <c r="H75" s="31"/>
    </row>
    <row r="76" spans="1:8">
      <c r="A76" s="217" t="s">
        <v>391</v>
      </c>
      <c r="B76" s="218"/>
      <c r="C76" s="32"/>
      <c r="D76" s="218" t="s">
        <v>392</v>
      </c>
      <c r="E76" s="218"/>
      <c r="F76" s="32"/>
      <c r="G76" s="218" t="s">
        <v>393</v>
      </c>
      <c r="H76" s="221"/>
    </row>
    <row r="77" spans="1:8" ht="13.5" thickBot="1">
      <c r="A77" s="219"/>
      <c r="B77" s="220"/>
      <c r="C77" s="33"/>
      <c r="D77" s="220"/>
      <c r="E77" s="220"/>
      <c r="F77" s="33"/>
      <c r="G77" s="220"/>
      <c r="H77" s="222"/>
    </row>
    <row r="78" spans="1:8">
      <c r="A78" s="28" t="s">
        <v>394</v>
      </c>
      <c r="B78" s="34"/>
      <c r="C78" s="35"/>
      <c r="D78" s="29" t="s">
        <v>395</v>
      </c>
      <c r="E78" s="34"/>
      <c r="F78" s="35"/>
      <c r="G78" s="29"/>
      <c r="H78" s="36"/>
    </row>
    <row r="79" spans="1:8" ht="76.5">
      <c r="A79" s="6" t="s">
        <v>396</v>
      </c>
      <c r="B79" s="34"/>
      <c r="C79" s="35"/>
      <c r="D79" s="37" t="s">
        <v>397</v>
      </c>
      <c r="E79" s="34"/>
      <c r="F79" s="35"/>
      <c r="G79" s="7" t="s">
        <v>398</v>
      </c>
      <c r="H79" s="36"/>
    </row>
    <row r="80" spans="1:8">
      <c r="A80" s="38" t="s">
        <v>399</v>
      </c>
      <c r="B80" s="39"/>
      <c r="C80" s="35"/>
      <c r="D80" s="39" t="s">
        <v>400</v>
      </c>
      <c r="E80" s="39"/>
      <c r="F80" s="35"/>
      <c r="G80" s="39" t="s">
        <v>401</v>
      </c>
      <c r="H80" s="40"/>
    </row>
    <row r="81" spans="1:8">
      <c r="A81" s="38" t="s">
        <v>402</v>
      </c>
      <c r="B81" s="39">
        <v>2</v>
      </c>
      <c r="C81" s="35"/>
      <c r="D81" s="39" t="s">
        <v>403</v>
      </c>
      <c r="E81" s="39">
        <v>2</v>
      </c>
      <c r="F81" s="35"/>
      <c r="G81" s="39" t="s">
        <v>404</v>
      </c>
      <c r="H81" s="40"/>
    </row>
    <row r="82" spans="1:8">
      <c r="A82" s="38" t="s">
        <v>405</v>
      </c>
      <c r="B82" s="39"/>
      <c r="C82" s="35"/>
      <c r="D82" s="39" t="s">
        <v>406</v>
      </c>
      <c r="E82" s="39"/>
      <c r="F82" s="35"/>
      <c r="G82" s="39" t="s">
        <v>407</v>
      </c>
      <c r="H82" s="40"/>
    </row>
    <row r="83" spans="1:8">
      <c r="A83" s="38" t="s">
        <v>408</v>
      </c>
      <c r="B83" s="39"/>
      <c r="C83" s="35"/>
      <c r="D83" s="39" t="s">
        <v>409</v>
      </c>
      <c r="E83" s="39"/>
      <c r="F83" s="35"/>
      <c r="G83" s="39" t="s">
        <v>410</v>
      </c>
      <c r="H83" s="40">
        <v>4</v>
      </c>
    </row>
    <row r="84" spans="1:8">
      <c r="A84" s="38" t="s">
        <v>411</v>
      </c>
      <c r="B84" s="39"/>
      <c r="C84" s="35"/>
      <c r="D84" s="39" t="s">
        <v>412</v>
      </c>
      <c r="E84" s="39"/>
      <c r="F84" s="35"/>
      <c r="G84" s="39" t="s">
        <v>413</v>
      </c>
      <c r="H84" s="40"/>
    </row>
    <row r="85" spans="1:8">
      <c r="A85" s="41"/>
      <c r="B85" s="42"/>
      <c r="C85" s="42"/>
      <c r="D85" s="42"/>
      <c r="E85" s="42"/>
      <c r="F85" s="42"/>
      <c r="G85" s="42"/>
      <c r="H85" s="43"/>
    </row>
    <row r="86" spans="1:8">
      <c r="A86" s="28" t="s">
        <v>414</v>
      </c>
      <c r="B86" s="34"/>
      <c r="C86" s="42"/>
      <c r="D86" s="29" t="s">
        <v>415</v>
      </c>
      <c r="E86" s="34"/>
      <c r="F86" s="42"/>
      <c r="G86" s="223"/>
      <c r="H86" s="224"/>
    </row>
    <row r="87" spans="1:8" ht="63.75">
      <c r="A87" s="8" t="s">
        <v>416</v>
      </c>
      <c r="B87" s="34"/>
      <c r="C87" s="42"/>
      <c r="D87" s="7" t="s">
        <v>417</v>
      </c>
      <c r="E87" s="34"/>
      <c r="F87" s="42"/>
      <c r="G87" s="223"/>
      <c r="H87" s="224"/>
    </row>
    <row r="88" spans="1:8">
      <c r="A88" s="44" t="s">
        <v>418</v>
      </c>
      <c r="B88" s="39"/>
      <c r="C88" s="42"/>
      <c r="D88" s="39" t="s">
        <v>419</v>
      </c>
      <c r="E88" s="39">
        <v>1</v>
      </c>
      <c r="F88" s="42"/>
      <c r="G88" s="223"/>
      <c r="H88" s="224"/>
    </row>
    <row r="89" spans="1:8">
      <c r="A89" s="44" t="s">
        <v>420</v>
      </c>
      <c r="B89" s="39">
        <v>5</v>
      </c>
      <c r="C89" s="42"/>
      <c r="D89" s="39" t="s">
        <v>421</v>
      </c>
      <c r="E89" s="39"/>
      <c r="F89" s="42"/>
      <c r="G89" s="223"/>
      <c r="H89" s="224"/>
    </row>
    <row r="90" spans="1:8">
      <c r="A90" s="41"/>
      <c r="B90" s="42"/>
      <c r="C90" s="42"/>
      <c r="D90" s="42"/>
      <c r="E90" s="42"/>
      <c r="F90" s="42"/>
      <c r="G90" s="223"/>
      <c r="H90" s="224"/>
    </row>
    <row r="91" spans="1:8">
      <c r="A91" s="28" t="s">
        <v>422</v>
      </c>
      <c r="B91" s="34"/>
      <c r="C91" s="42"/>
      <c r="D91" s="29" t="s">
        <v>423</v>
      </c>
      <c r="E91" s="34"/>
      <c r="F91" s="42"/>
      <c r="G91" s="223"/>
      <c r="H91" s="224"/>
    </row>
    <row r="92" spans="1:8" ht="38.25">
      <c r="A92" s="8" t="s">
        <v>424</v>
      </c>
      <c r="B92" s="34"/>
      <c r="C92" s="42"/>
      <c r="D92" s="7" t="s">
        <v>425</v>
      </c>
      <c r="E92" s="34"/>
      <c r="F92" s="42"/>
      <c r="G92" s="223"/>
      <c r="H92" s="224"/>
    </row>
    <row r="93" spans="1:8">
      <c r="A93" s="44" t="s">
        <v>426</v>
      </c>
      <c r="B93" s="39">
        <v>1</v>
      </c>
      <c r="C93" s="42"/>
      <c r="D93" s="39" t="s">
        <v>419</v>
      </c>
      <c r="E93" s="39">
        <v>0</v>
      </c>
      <c r="F93" s="42"/>
      <c r="G93" s="223"/>
      <c r="H93" s="224"/>
    </row>
    <row r="94" spans="1:8">
      <c r="A94" s="44" t="s">
        <v>427</v>
      </c>
      <c r="B94" s="39"/>
      <c r="C94" s="42"/>
      <c r="D94" s="39" t="s">
        <v>428</v>
      </c>
      <c r="E94" s="39"/>
      <c r="F94" s="42"/>
      <c r="G94" s="223"/>
      <c r="H94" s="224"/>
    </row>
    <row r="95" spans="1:8">
      <c r="A95" s="44" t="s">
        <v>429</v>
      </c>
      <c r="B95" s="39"/>
      <c r="C95" s="42"/>
      <c r="D95" s="39" t="s">
        <v>430</v>
      </c>
      <c r="E95" s="39"/>
      <c r="F95" s="42"/>
      <c r="G95" s="223"/>
      <c r="H95" s="224"/>
    </row>
    <row r="96" spans="1:8">
      <c r="A96" s="44"/>
      <c r="B96" s="39"/>
      <c r="C96" s="42"/>
      <c r="D96" s="39" t="s">
        <v>431</v>
      </c>
      <c r="E96" s="39"/>
      <c r="F96" s="42"/>
      <c r="G96" s="223"/>
      <c r="H96" s="224"/>
    </row>
    <row r="97" spans="1:8">
      <c r="A97" s="44"/>
      <c r="B97" s="39"/>
      <c r="C97" s="42"/>
      <c r="D97" s="39" t="s">
        <v>432</v>
      </c>
      <c r="E97" s="39"/>
      <c r="F97" s="42"/>
      <c r="G97" s="223"/>
      <c r="H97" s="224"/>
    </row>
    <row r="98" spans="1:8">
      <c r="A98" s="44"/>
      <c r="B98" s="39"/>
      <c r="C98" s="42"/>
      <c r="D98" s="45" t="s">
        <v>433</v>
      </c>
      <c r="E98" s="45"/>
      <c r="F98" s="42"/>
      <c r="G98" s="223"/>
      <c r="H98" s="224"/>
    </row>
    <row r="99" spans="1:8">
      <c r="A99" s="41"/>
      <c r="B99" s="42"/>
      <c r="C99" s="42"/>
      <c r="D99" s="42"/>
      <c r="E99" s="42"/>
      <c r="F99" s="42"/>
      <c r="G99" s="223"/>
      <c r="H99" s="224"/>
    </row>
    <row r="100" spans="1:8">
      <c r="A100" s="28" t="s">
        <v>434</v>
      </c>
      <c r="B100" s="34"/>
      <c r="C100" s="42"/>
      <c r="D100" s="29" t="s">
        <v>435</v>
      </c>
      <c r="E100" s="34"/>
      <c r="F100" s="42"/>
      <c r="G100" s="223"/>
      <c r="H100" s="224"/>
    </row>
    <row r="101" spans="1:8" ht="51">
      <c r="A101" s="8" t="s">
        <v>436</v>
      </c>
      <c r="B101" s="34"/>
      <c r="C101" s="42"/>
      <c r="D101" s="7" t="s">
        <v>437</v>
      </c>
      <c r="E101" s="34"/>
      <c r="F101" s="42"/>
      <c r="G101" s="223"/>
      <c r="H101" s="224"/>
    </row>
    <row r="102" spans="1:8">
      <c r="A102" s="44" t="s">
        <v>438</v>
      </c>
      <c r="B102" s="39"/>
      <c r="C102" s="42"/>
      <c r="D102" s="39" t="s">
        <v>439</v>
      </c>
      <c r="E102" s="39"/>
      <c r="F102" s="42"/>
      <c r="G102" s="223"/>
      <c r="H102" s="224"/>
    </row>
    <row r="103" spans="1:8" ht="25.5">
      <c r="A103" s="124" t="s">
        <v>440</v>
      </c>
      <c r="B103" s="39"/>
      <c r="C103" s="42"/>
      <c r="D103" s="39" t="s">
        <v>441</v>
      </c>
      <c r="E103" s="39"/>
      <c r="F103" s="42"/>
      <c r="G103" s="223"/>
      <c r="H103" s="224"/>
    </row>
    <row r="104" spans="1:8" ht="25.5">
      <c r="A104" s="38" t="s">
        <v>442</v>
      </c>
      <c r="B104" s="39">
        <v>5</v>
      </c>
      <c r="C104" s="42"/>
      <c r="D104" s="50" t="s">
        <v>443</v>
      </c>
      <c r="E104" s="39">
        <v>3</v>
      </c>
      <c r="F104" s="42"/>
      <c r="G104" s="223"/>
      <c r="H104" s="224"/>
    </row>
    <row r="105" spans="1:8">
      <c r="A105" s="44"/>
      <c r="B105" s="39"/>
      <c r="C105" s="42"/>
      <c r="D105" s="39" t="s">
        <v>444</v>
      </c>
      <c r="E105" s="39"/>
      <c r="F105" s="42"/>
      <c r="G105" s="223"/>
      <c r="H105" s="224"/>
    </row>
    <row r="106" spans="1:8">
      <c r="A106" s="44"/>
      <c r="B106" s="39"/>
      <c r="C106" s="42"/>
      <c r="D106" s="39" t="s">
        <v>445</v>
      </c>
      <c r="E106" s="39"/>
      <c r="F106" s="42"/>
      <c r="G106" s="223"/>
      <c r="H106" s="224"/>
    </row>
    <row r="107" spans="1:8">
      <c r="A107" s="41"/>
      <c r="B107" s="42"/>
      <c r="C107" s="42"/>
      <c r="D107" s="42"/>
      <c r="E107" s="42"/>
      <c r="F107" s="42"/>
      <c r="G107" s="223"/>
      <c r="H107" s="224"/>
    </row>
    <row r="108" spans="1:8">
      <c r="A108" s="28" t="s">
        <v>446</v>
      </c>
      <c r="B108" s="34"/>
      <c r="C108" s="42"/>
      <c r="D108" s="227"/>
      <c r="E108" s="227"/>
      <c r="F108" s="227"/>
      <c r="G108" s="223"/>
      <c r="H108" s="224"/>
    </row>
    <row r="109" spans="1:8" ht="51">
      <c r="A109" s="8" t="s">
        <v>447</v>
      </c>
      <c r="B109" s="34"/>
      <c r="C109" s="42"/>
      <c r="D109" s="227"/>
      <c r="E109" s="227"/>
      <c r="F109" s="227"/>
      <c r="G109" s="223"/>
      <c r="H109" s="224"/>
    </row>
    <row r="110" spans="1:8">
      <c r="A110" s="44" t="s">
        <v>419</v>
      </c>
      <c r="B110" s="39">
        <v>1</v>
      </c>
      <c r="C110" s="42"/>
      <c r="D110" s="227"/>
      <c r="E110" s="227"/>
      <c r="F110" s="227"/>
      <c r="G110" s="223"/>
      <c r="H110" s="224"/>
    </row>
    <row r="111" spans="1:8" ht="13.5" thickBot="1">
      <c r="A111" s="46" t="s">
        <v>421</v>
      </c>
      <c r="B111" s="47"/>
      <c r="C111" s="48"/>
      <c r="D111" s="228"/>
      <c r="E111" s="228"/>
      <c r="F111" s="228"/>
      <c r="G111" s="225"/>
      <c r="H111" s="226"/>
    </row>
    <row r="112" spans="1:8" ht="15" thickBot="1">
      <c r="A112" s="49" t="str">
        <f>'All 3-Aree rischio per processi'!A21</f>
        <v>B.04 Requisiti di aggiudicazione</v>
      </c>
      <c r="B112" s="31"/>
      <c r="C112" s="31"/>
      <c r="D112" s="31"/>
      <c r="E112" s="31"/>
      <c r="F112" s="31"/>
      <c r="G112" s="31"/>
      <c r="H112" s="31"/>
    </row>
    <row r="113" spans="1:8">
      <c r="A113" s="217" t="s">
        <v>391</v>
      </c>
      <c r="B113" s="218"/>
      <c r="C113" s="32"/>
      <c r="D113" s="218" t="s">
        <v>392</v>
      </c>
      <c r="E113" s="218"/>
      <c r="F113" s="32"/>
      <c r="G113" s="218" t="s">
        <v>393</v>
      </c>
      <c r="H113" s="221"/>
    </row>
    <row r="114" spans="1:8" ht="13.5" thickBot="1">
      <c r="A114" s="219"/>
      <c r="B114" s="220"/>
      <c r="C114" s="33"/>
      <c r="D114" s="220"/>
      <c r="E114" s="220"/>
      <c r="F114" s="33"/>
      <c r="G114" s="220"/>
      <c r="H114" s="222"/>
    </row>
    <row r="115" spans="1:8">
      <c r="A115" s="28" t="s">
        <v>394</v>
      </c>
      <c r="B115" s="34"/>
      <c r="C115" s="35"/>
      <c r="D115" s="29" t="s">
        <v>395</v>
      </c>
      <c r="E115" s="34"/>
      <c r="F115" s="35"/>
      <c r="G115" s="29"/>
      <c r="H115" s="36"/>
    </row>
    <row r="116" spans="1:8" ht="76.5">
      <c r="A116" s="6" t="s">
        <v>396</v>
      </c>
      <c r="B116" s="34"/>
      <c r="C116" s="35"/>
      <c r="D116" s="37" t="s">
        <v>397</v>
      </c>
      <c r="E116" s="34"/>
      <c r="F116" s="35"/>
      <c r="G116" s="7" t="s">
        <v>398</v>
      </c>
      <c r="H116" s="36"/>
    </row>
    <row r="117" spans="1:8">
      <c r="A117" s="38" t="s">
        <v>399</v>
      </c>
      <c r="B117" s="39"/>
      <c r="C117" s="35"/>
      <c r="D117" s="39" t="s">
        <v>400</v>
      </c>
      <c r="E117" s="39"/>
      <c r="F117" s="35"/>
      <c r="G117" s="39" t="s">
        <v>401</v>
      </c>
      <c r="H117" s="40"/>
    </row>
    <row r="118" spans="1:8">
      <c r="A118" s="38" t="s">
        <v>402</v>
      </c>
      <c r="B118" s="39">
        <v>2</v>
      </c>
      <c r="C118" s="35"/>
      <c r="D118" s="39" t="s">
        <v>403</v>
      </c>
      <c r="E118" s="39">
        <v>2</v>
      </c>
      <c r="F118" s="35"/>
      <c r="G118" s="39" t="s">
        <v>404</v>
      </c>
      <c r="H118" s="40">
        <v>2</v>
      </c>
    </row>
    <row r="119" spans="1:8">
      <c r="A119" s="38" t="s">
        <v>405</v>
      </c>
      <c r="B119" s="39"/>
      <c r="C119" s="35"/>
      <c r="D119" s="39" t="s">
        <v>406</v>
      </c>
      <c r="E119" s="39"/>
      <c r="F119" s="35"/>
      <c r="G119" s="39" t="s">
        <v>407</v>
      </c>
      <c r="H119" s="40"/>
    </row>
    <row r="120" spans="1:8">
      <c r="A120" s="38" t="s">
        <v>408</v>
      </c>
      <c r="B120" s="39"/>
      <c r="C120" s="35"/>
      <c r="D120" s="39" t="s">
        <v>409</v>
      </c>
      <c r="E120" s="39"/>
      <c r="F120" s="35"/>
      <c r="G120" s="39" t="s">
        <v>410</v>
      </c>
      <c r="H120" s="40"/>
    </row>
    <row r="121" spans="1:8">
      <c r="A121" s="38" t="s">
        <v>411</v>
      </c>
      <c r="B121" s="39"/>
      <c r="C121" s="35"/>
      <c r="D121" s="39" t="s">
        <v>412</v>
      </c>
      <c r="E121" s="39"/>
      <c r="F121" s="35"/>
      <c r="G121" s="39" t="s">
        <v>413</v>
      </c>
      <c r="H121" s="40"/>
    </row>
    <row r="122" spans="1:8">
      <c r="A122" s="41"/>
      <c r="B122" s="42"/>
      <c r="C122" s="42"/>
      <c r="D122" s="42"/>
      <c r="E122" s="42"/>
      <c r="F122" s="42"/>
      <c r="G122" s="42"/>
      <c r="H122" s="43"/>
    </row>
    <row r="123" spans="1:8">
      <c r="A123" s="28" t="s">
        <v>414</v>
      </c>
      <c r="B123" s="34"/>
      <c r="C123" s="42"/>
      <c r="D123" s="29" t="s">
        <v>415</v>
      </c>
      <c r="E123" s="34"/>
      <c r="F123" s="42"/>
      <c r="G123" s="223"/>
      <c r="H123" s="224"/>
    </row>
    <row r="124" spans="1:8" ht="63.75">
      <c r="A124" s="8" t="s">
        <v>416</v>
      </c>
      <c r="B124" s="34"/>
      <c r="C124" s="42"/>
      <c r="D124" s="7" t="s">
        <v>417</v>
      </c>
      <c r="E124" s="34"/>
      <c r="F124" s="42"/>
      <c r="G124" s="223"/>
      <c r="H124" s="224"/>
    </row>
    <row r="125" spans="1:8">
      <c r="A125" s="44" t="s">
        <v>418</v>
      </c>
      <c r="B125" s="39"/>
      <c r="C125" s="42"/>
      <c r="D125" s="39" t="s">
        <v>419</v>
      </c>
      <c r="E125" s="39">
        <v>1</v>
      </c>
      <c r="F125" s="42"/>
      <c r="G125" s="223"/>
      <c r="H125" s="224"/>
    </row>
    <row r="126" spans="1:8">
      <c r="A126" s="44" t="s">
        <v>420</v>
      </c>
      <c r="B126" s="39">
        <v>5</v>
      </c>
      <c r="C126" s="42"/>
      <c r="D126" s="39" t="s">
        <v>421</v>
      </c>
      <c r="E126" s="39"/>
      <c r="F126" s="42"/>
      <c r="G126" s="223"/>
      <c r="H126" s="224"/>
    </row>
    <row r="127" spans="1:8">
      <c r="A127" s="41"/>
      <c r="B127" s="42"/>
      <c r="C127" s="42"/>
      <c r="D127" s="42"/>
      <c r="E127" s="42"/>
      <c r="F127" s="42"/>
      <c r="G127" s="223"/>
      <c r="H127" s="224"/>
    </row>
    <row r="128" spans="1:8">
      <c r="A128" s="28" t="s">
        <v>422</v>
      </c>
      <c r="B128" s="34"/>
      <c r="C128" s="42"/>
      <c r="D128" s="29" t="s">
        <v>423</v>
      </c>
      <c r="E128" s="34"/>
      <c r="F128" s="42"/>
      <c r="G128" s="223"/>
      <c r="H128" s="224"/>
    </row>
    <row r="129" spans="1:8" ht="38.25">
      <c r="A129" s="8" t="s">
        <v>424</v>
      </c>
      <c r="B129" s="34"/>
      <c r="C129" s="42"/>
      <c r="D129" s="7" t="s">
        <v>425</v>
      </c>
      <c r="E129" s="34"/>
      <c r="F129" s="42"/>
      <c r="G129" s="223"/>
      <c r="H129" s="224"/>
    </row>
    <row r="130" spans="1:8">
      <c r="A130" s="44" t="s">
        <v>426</v>
      </c>
      <c r="B130" s="39">
        <v>1</v>
      </c>
      <c r="C130" s="42"/>
      <c r="D130" s="39" t="s">
        <v>419</v>
      </c>
      <c r="E130" s="39">
        <v>0</v>
      </c>
      <c r="F130" s="42"/>
      <c r="G130" s="223"/>
      <c r="H130" s="224"/>
    </row>
    <row r="131" spans="1:8">
      <c r="A131" s="44" t="s">
        <v>427</v>
      </c>
      <c r="B131" s="39"/>
      <c r="C131" s="42"/>
      <c r="D131" s="39" t="s">
        <v>428</v>
      </c>
      <c r="E131" s="39"/>
      <c r="F131" s="42"/>
      <c r="G131" s="223"/>
      <c r="H131" s="224"/>
    </row>
    <row r="132" spans="1:8">
      <c r="A132" s="44" t="s">
        <v>429</v>
      </c>
      <c r="B132" s="39"/>
      <c r="C132" s="42"/>
      <c r="D132" s="39" t="s">
        <v>430</v>
      </c>
      <c r="E132" s="39"/>
      <c r="F132" s="42"/>
      <c r="G132" s="223"/>
      <c r="H132" s="224"/>
    </row>
    <row r="133" spans="1:8">
      <c r="A133" s="44"/>
      <c r="B133" s="39"/>
      <c r="C133" s="42"/>
      <c r="D133" s="39" t="s">
        <v>431</v>
      </c>
      <c r="E133" s="39"/>
      <c r="F133" s="42"/>
      <c r="G133" s="223"/>
      <c r="H133" s="224"/>
    </row>
    <row r="134" spans="1:8">
      <c r="A134" s="44"/>
      <c r="B134" s="39"/>
      <c r="C134" s="42"/>
      <c r="D134" s="39" t="s">
        <v>432</v>
      </c>
      <c r="E134" s="39"/>
      <c r="F134" s="42"/>
      <c r="G134" s="223"/>
      <c r="H134" s="224"/>
    </row>
    <row r="135" spans="1:8">
      <c r="A135" s="44"/>
      <c r="B135" s="39"/>
      <c r="C135" s="42"/>
      <c r="D135" s="45" t="s">
        <v>433</v>
      </c>
      <c r="E135" s="45"/>
      <c r="F135" s="42"/>
      <c r="G135" s="223"/>
      <c r="H135" s="224"/>
    </row>
    <row r="136" spans="1:8">
      <c r="A136" s="41"/>
      <c r="B136" s="42"/>
      <c r="C136" s="42"/>
      <c r="D136" s="42"/>
      <c r="E136" s="42"/>
      <c r="F136" s="42"/>
      <c r="G136" s="223"/>
      <c r="H136" s="224"/>
    </row>
    <row r="137" spans="1:8">
      <c r="A137" s="28" t="s">
        <v>434</v>
      </c>
      <c r="B137" s="34"/>
      <c r="C137" s="42"/>
      <c r="D137" s="29" t="s">
        <v>435</v>
      </c>
      <c r="E137" s="34"/>
      <c r="F137" s="42"/>
      <c r="G137" s="223"/>
      <c r="H137" s="224"/>
    </row>
    <row r="138" spans="1:8" ht="51">
      <c r="A138" s="8" t="s">
        <v>436</v>
      </c>
      <c r="B138" s="34"/>
      <c r="C138" s="42"/>
      <c r="D138" s="7" t="s">
        <v>437</v>
      </c>
      <c r="E138" s="34"/>
      <c r="F138" s="42"/>
      <c r="G138" s="223"/>
      <c r="H138" s="224"/>
    </row>
    <row r="139" spans="1:8">
      <c r="A139" s="44" t="s">
        <v>438</v>
      </c>
      <c r="B139" s="39"/>
      <c r="C139" s="42"/>
      <c r="D139" s="39" t="s">
        <v>439</v>
      </c>
      <c r="E139" s="39"/>
      <c r="F139" s="42"/>
      <c r="G139" s="223"/>
      <c r="H139" s="224"/>
    </row>
    <row r="140" spans="1:8" ht="25.5">
      <c r="A140" s="124" t="s">
        <v>440</v>
      </c>
      <c r="B140" s="39"/>
      <c r="C140" s="42"/>
      <c r="D140" s="39" t="s">
        <v>441</v>
      </c>
      <c r="E140" s="39"/>
      <c r="F140" s="42"/>
      <c r="G140" s="223"/>
      <c r="H140" s="224"/>
    </row>
    <row r="141" spans="1:8" ht="25.5">
      <c r="A141" s="38" t="s">
        <v>442</v>
      </c>
      <c r="B141" s="39">
        <v>5</v>
      </c>
      <c r="C141" s="42"/>
      <c r="D141" s="50" t="s">
        <v>443</v>
      </c>
      <c r="E141" s="39">
        <v>3</v>
      </c>
      <c r="F141" s="42"/>
      <c r="G141" s="223"/>
      <c r="H141" s="224"/>
    </row>
    <row r="142" spans="1:8">
      <c r="A142" s="44"/>
      <c r="B142" s="39"/>
      <c r="C142" s="42"/>
      <c r="D142" s="39" t="s">
        <v>444</v>
      </c>
      <c r="E142" s="39"/>
      <c r="F142" s="42"/>
      <c r="G142" s="223"/>
      <c r="H142" s="224"/>
    </row>
    <row r="143" spans="1:8">
      <c r="A143" s="44"/>
      <c r="B143" s="39"/>
      <c r="C143" s="42"/>
      <c r="D143" s="39" t="s">
        <v>445</v>
      </c>
      <c r="E143" s="39"/>
      <c r="F143" s="42"/>
      <c r="G143" s="223"/>
      <c r="H143" s="224"/>
    </row>
    <row r="144" spans="1:8">
      <c r="A144" s="41"/>
      <c r="B144" s="42"/>
      <c r="C144" s="42"/>
      <c r="D144" s="42"/>
      <c r="E144" s="42"/>
      <c r="F144" s="42"/>
      <c r="G144" s="223"/>
      <c r="H144" s="224"/>
    </row>
    <row r="145" spans="1:8">
      <c r="A145" s="28" t="s">
        <v>446</v>
      </c>
      <c r="B145" s="34"/>
      <c r="C145" s="42"/>
      <c r="D145" s="227"/>
      <c r="E145" s="227"/>
      <c r="F145" s="227"/>
      <c r="G145" s="223"/>
      <c r="H145" s="224"/>
    </row>
    <row r="146" spans="1:8" ht="51">
      <c r="A146" s="8" t="s">
        <v>447</v>
      </c>
      <c r="B146" s="34"/>
      <c r="C146" s="42"/>
      <c r="D146" s="227"/>
      <c r="E146" s="227"/>
      <c r="F146" s="227"/>
      <c r="G146" s="223"/>
      <c r="H146" s="224"/>
    </row>
    <row r="147" spans="1:8">
      <c r="A147" s="44" t="s">
        <v>419</v>
      </c>
      <c r="B147" s="39">
        <v>1</v>
      </c>
      <c r="C147" s="42"/>
      <c r="D147" s="227"/>
      <c r="E147" s="227"/>
      <c r="F147" s="227"/>
      <c r="G147" s="223"/>
      <c r="H147" s="224"/>
    </row>
    <row r="148" spans="1:8" ht="13.5" thickBot="1">
      <c r="A148" s="46" t="s">
        <v>421</v>
      </c>
      <c r="B148" s="47"/>
      <c r="C148" s="48"/>
      <c r="D148" s="228"/>
      <c r="E148" s="228"/>
      <c r="F148" s="228"/>
      <c r="G148" s="225"/>
      <c r="H148" s="226"/>
    </row>
    <row r="149" spans="1:8" ht="15" thickBot="1">
      <c r="A149" s="233" t="str">
        <f>'All 3-Aree rischio per processi'!A22</f>
        <v xml:space="preserve">B.05 Valutazione delle offerte </v>
      </c>
      <c r="B149" s="234"/>
      <c r="C149" s="234"/>
      <c r="D149" s="234"/>
      <c r="E149" s="234"/>
      <c r="F149" s="234"/>
      <c r="G149" s="234"/>
      <c r="H149" s="234"/>
    </row>
    <row r="150" spans="1:8">
      <c r="A150" s="217" t="s">
        <v>391</v>
      </c>
      <c r="B150" s="218"/>
      <c r="C150" s="32"/>
      <c r="D150" s="218" t="s">
        <v>392</v>
      </c>
      <c r="E150" s="218"/>
      <c r="F150" s="32"/>
      <c r="G150" s="218" t="s">
        <v>393</v>
      </c>
      <c r="H150" s="221"/>
    </row>
    <row r="151" spans="1:8" ht="13.5" thickBot="1">
      <c r="A151" s="219"/>
      <c r="B151" s="220"/>
      <c r="C151" s="33"/>
      <c r="D151" s="220"/>
      <c r="E151" s="220"/>
      <c r="F151" s="33"/>
      <c r="G151" s="220"/>
      <c r="H151" s="222"/>
    </row>
    <row r="152" spans="1:8">
      <c r="A152" s="28" t="s">
        <v>394</v>
      </c>
      <c r="B152" s="34"/>
      <c r="C152" s="35"/>
      <c r="D152" s="29" t="s">
        <v>395</v>
      </c>
      <c r="E152" s="34"/>
      <c r="F152" s="35"/>
      <c r="G152" s="29"/>
      <c r="H152" s="36"/>
    </row>
    <row r="153" spans="1:8" ht="76.5">
      <c r="A153" s="6" t="s">
        <v>396</v>
      </c>
      <c r="B153" s="34"/>
      <c r="C153" s="35"/>
      <c r="D153" s="37" t="s">
        <v>397</v>
      </c>
      <c r="E153" s="34"/>
      <c r="F153" s="35"/>
      <c r="G153" s="7" t="s">
        <v>398</v>
      </c>
      <c r="H153" s="36"/>
    </row>
    <row r="154" spans="1:8">
      <c r="A154" s="38" t="s">
        <v>399</v>
      </c>
      <c r="B154" s="39"/>
      <c r="C154" s="35"/>
      <c r="D154" s="39" t="s">
        <v>400</v>
      </c>
      <c r="E154" s="39">
        <v>1</v>
      </c>
      <c r="F154" s="35"/>
      <c r="G154" s="39" t="s">
        <v>401</v>
      </c>
      <c r="H154" s="40"/>
    </row>
    <row r="155" spans="1:8">
      <c r="A155" s="38" t="s">
        <v>402</v>
      </c>
      <c r="B155" s="39">
        <v>2</v>
      </c>
      <c r="C155" s="35"/>
      <c r="D155" s="39" t="s">
        <v>403</v>
      </c>
      <c r="E155" s="39"/>
      <c r="F155" s="35"/>
      <c r="G155" s="39" t="s">
        <v>404</v>
      </c>
      <c r="H155" s="40"/>
    </row>
    <row r="156" spans="1:8">
      <c r="A156" s="38" t="s">
        <v>405</v>
      </c>
      <c r="B156" s="39"/>
      <c r="C156" s="35"/>
      <c r="D156" s="39" t="s">
        <v>406</v>
      </c>
      <c r="E156" s="39"/>
      <c r="F156" s="35"/>
      <c r="G156" s="39" t="s">
        <v>407</v>
      </c>
      <c r="H156" s="40">
        <v>3</v>
      </c>
    </row>
    <row r="157" spans="1:8">
      <c r="A157" s="38" t="s">
        <v>408</v>
      </c>
      <c r="B157" s="39"/>
      <c r="C157" s="35"/>
      <c r="D157" s="39" t="s">
        <v>409</v>
      </c>
      <c r="E157" s="39"/>
      <c r="F157" s="35"/>
      <c r="G157" s="39" t="s">
        <v>410</v>
      </c>
      <c r="H157" s="40"/>
    </row>
    <row r="158" spans="1:8">
      <c r="A158" s="38" t="s">
        <v>411</v>
      </c>
      <c r="B158" s="39"/>
      <c r="C158" s="35"/>
      <c r="D158" s="39" t="s">
        <v>412</v>
      </c>
      <c r="E158" s="39"/>
      <c r="F158" s="35"/>
      <c r="G158" s="39" t="s">
        <v>413</v>
      </c>
      <c r="H158" s="40"/>
    </row>
    <row r="159" spans="1:8">
      <c r="A159" s="41"/>
      <c r="B159" s="42"/>
      <c r="C159" s="42"/>
      <c r="D159" s="42"/>
      <c r="E159" s="42"/>
      <c r="F159" s="42"/>
      <c r="G159" s="42"/>
      <c r="H159" s="43"/>
    </row>
    <row r="160" spans="1:8">
      <c r="A160" s="28" t="s">
        <v>414</v>
      </c>
      <c r="B160" s="34"/>
      <c r="C160" s="42"/>
      <c r="D160" s="29" t="s">
        <v>415</v>
      </c>
      <c r="E160" s="34"/>
      <c r="F160" s="42"/>
      <c r="G160" s="223"/>
      <c r="H160" s="224"/>
    </row>
    <row r="161" spans="1:8" ht="63.75">
      <c r="A161" s="8" t="s">
        <v>416</v>
      </c>
      <c r="B161" s="34"/>
      <c r="C161" s="42"/>
      <c r="D161" s="7" t="s">
        <v>417</v>
      </c>
      <c r="E161" s="34"/>
      <c r="F161" s="42"/>
      <c r="G161" s="223"/>
      <c r="H161" s="224"/>
    </row>
    <row r="162" spans="1:8">
      <c r="A162" s="44" t="s">
        <v>418</v>
      </c>
      <c r="B162" s="39"/>
      <c r="C162" s="42"/>
      <c r="D162" s="39" t="s">
        <v>419</v>
      </c>
      <c r="E162" s="39">
        <v>1</v>
      </c>
      <c r="F162" s="42"/>
      <c r="G162" s="223"/>
      <c r="H162" s="224"/>
    </row>
    <row r="163" spans="1:8">
      <c r="A163" s="44" t="s">
        <v>420</v>
      </c>
      <c r="B163" s="39">
        <v>5</v>
      </c>
      <c r="C163" s="42"/>
      <c r="D163" s="39" t="s">
        <v>421</v>
      </c>
      <c r="E163" s="39"/>
      <c r="F163" s="42"/>
      <c r="G163" s="223"/>
      <c r="H163" s="224"/>
    </row>
    <row r="164" spans="1:8">
      <c r="A164" s="41"/>
      <c r="B164" s="42"/>
      <c r="C164" s="42"/>
      <c r="D164" s="42"/>
      <c r="E164" s="42"/>
      <c r="F164" s="42"/>
      <c r="G164" s="223"/>
      <c r="H164" s="224"/>
    </row>
    <row r="165" spans="1:8">
      <c r="A165" s="28" t="s">
        <v>422</v>
      </c>
      <c r="B165" s="34"/>
      <c r="C165" s="42"/>
      <c r="D165" s="29" t="s">
        <v>423</v>
      </c>
      <c r="E165" s="34"/>
      <c r="F165" s="42"/>
      <c r="G165" s="223"/>
      <c r="H165" s="224"/>
    </row>
    <row r="166" spans="1:8" ht="38.25">
      <c r="A166" s="8" t="s">
        <v>424</v>
      </c>
      <c r="B166" s="34"/>
      <c r="C166" s="42"/>
      <c r="D166" s="7" t="s">
        <v>425</v>
      </c>
      <c r="E166" s="34"/>
      <c r="F166" s="42"/>
      <c r="G166" s="223"/>
      <c r="H166" s="224"/>
    </row>
    <row r="167" spans="1:8">
      <c r="A167" s="44" t="s">
        <v>426</v>
      </c>
      <c r="B167" s="39">
        <v>1</v>
      </c>
      <c r="C167" s="42"/>
      <c r="D167" s="39" t="s">
        <v>419</v>
      </c>
      <c r="E167" s="39">
        <v>0</v>
      </c>
      <c r="F167" s="42"/>
      <c r="G167" s="223"/>
      <c r="H167" s="224"/>
    </row>
    <row r="168" spans="1:8">
      <c r="A168" s="44" t="s">
        <v>427</v>
      </c>
      <c r="B168" s="39"/>
      <c r="C168" s="42"/>
      <c r="D168" s="39" t="s">
        <v>428</v>
      </c>
      <c r="E168" s="39"/>
      <c r="F168" s="42"/>
      <c r="G168" s="223"/>
      <c r="H168" s="224"/>
    </row>
    <row r="169" spans="1:8">
      <c r="A169" s="44" t="s">
        <v>429</v>
      </c>
      <c r="B169" s="39"/>
      <c r="C169" s="42"/>
      <c r="D169" s="39" t="s">
        <v>430</v>
      </c>
      <c r="E169" s="39"/>
      <c r="F169" s="42"/>
      <c r="G169" s="223"/>
      <c r="H169" s="224"/>
    </row>
    <row r="170" spans="1:8">
      <c r="A170" s="44"/>
      <c r="B170" s="39"/>
      <c r="C170" s="42"/>
      <c r="D170" s="39" t="s">
        <v>431</v>
      </c>
      <c r="E170" s="39"/>
      <c r="F170" s="42"/>
      <c r="G170" s="223"/>
      <c r="H170" s="224"/>
    </row>
    <row r="171" spans="1:8">
      <c r="A171" s="44"/>
      <c r="B171" s="39"/>
      <c r="C171" s="42"/>
      <c r="D171" s="39" t="s">
        <v>432</v>
      </c>
      <c r="E171" s="39"/>
      <c r="F171" s="42"/>
      <c r="G171" s="223"/>
      <c r="H171" s="224"/>
    </row>
    <row r="172" spans="1:8">
      <c r="A172" s="44"/>
      <c r="B172" s="39"/>
      <c r="C172" s="42"/>
      <c r="D172" s="45" t="s">
        <v>433</v>
      </c>
      <c r="E172" s="45"/>
      <c r="F172" s="42"/>
      <c r="G172" s="223"/>
      <c r="H172" s="224"/>
    </row>
    <row r="173" spans="1:8">
      <c r="A173" s="41"/>
      <c r="B173" s="42"/>
      <c r="C173" s="42"/>
      <c r="D173" s="42"/>
      <c r="E173" s="42"/>
      <c r="F173" s="42"/>
      <c r="G173" s="223"/>
      <c r="H173" s="224"/>
    </row>
    <row r="174" spans="1:8">
      <c r="A174" s="28" t="s">
        <v>434</v>
      </c>
      <c r="B174" s="34"/>
      <c r="C174" s="42"/>
      <c r="D174" s="29" t="s">
        <v>435</v>
      </c>
      <c r="E174" s="34"/>
      <c r="F174" s="42"/>
      <c r="G174" s="223"/>
      <c r="H174" s="224"/>
    </row>
    <row r="175" spans="1:8" ht="51">
      <c r="A175" s="8" t="s">
        <v>436</v>
      </c>
      <c r="B175" s="34"/>
      <c r="C175" s="42"/>
      <c r="D175" s="7" t="s">
        <v>437</v>
      </c>
      <c r="E175" s="34"/>
      <c r="F175" s="42"/>
      <c r="G175" s="223"/>
      <c r="H175" s="224"/>
    </row>
    <row r="176" spans="1:8">
      <c r="A176" s="44" t="s">
        <v>438</v>
      </c>
      <c r="B176" s="39"/>
      <c r="C176" s="42"/>
      <c r="D176" s="39" t="s">
        <v>439</v>
      </c>
      <c r="E176" s="39"/>
      <c r="F176" s="42"/>
      <c r="G176" s="223"/>
      <c r="H176" s="224"/>
    </row>
    <row r="177" spans="1:8" ht="25.5">
      <c r="A177" s="124" t="s">
        <v>440</v>
      </c>
      <c r="B177" s="39"/>
      <c r="C177" s="42"/>
      <c r="D177" s="39" t="s">
        <v>441</v>
      </c>
      <c r="E177" s="39"/>
      <c r="F177" s="42"/>
      <c r="G177" s="223"/>
      <c r="H177" s="224"/>
    </row>
    <row r="178" spans="1:8" ht="25.5">
      <c r="A178" s="38" t="s">
        <v>442</v>
      </c>
      <c r="B178" s="39">
        <v>5</v>
      </c>
      <c r="C178" s="42"/>
      <c r="D178" s="50" t="s">
        <v>443</v>
      </c>
      <c r="E178" s="39">
        <v>3</v>
      </c>
      <c r="F178" s="42"/>
      <c r="G178" s="223"/>
      <c r="H178" s="224"/>
    </row>
    <row r="179" spans="1:8">
      <c r="A179" s="44"/>
      <c r="B179" s="39"/>
      <c r="C179" s="42"/>
      <c r="D179" s="39" t="s">
        <v>444</v>
      </c>
      <c r="E179" s="39"/>
      <c r="F179" s="42"/>
      <c r="G179" s="223"/>
      <c r="H179" s="224"/>
    </row>
    <row r="180" spans="1:8">
      <c r="A180" s="44"/>
      <c r="B180" s="39"/>
      <c r="C180" s="42"/>
      <c r="D180" s="39" t="s">
        <v>445</v>
      </c>
      <c r="E180" s="39"/>
      <c r="F180" s="42"/>
      <c r="G180" s="223"/>
      <c r="H180" s="224"/>
    </row>
    <row r="181" spans="1:8">
      <c r="A181" s="41"/>
      <c r="B181" s="42"/>
      <c r="C181" s="42"/>
      <c r="D181" s="42"/>
      <c r="E181" s="42"/>
      <c r="F181" s="42"/>
      <c r="G181" s="223"/>
      <c r="H181" s="224"/>
    </row>
    <row r="182" spans="1:8">
      <c r="A182" s="28" t="s">
        <v>446</v>
      </c>
      <c r="B182" s="34"/>
      <c r="C182" s="42"/>
      <c r="D182" s="227"/>
      <c r="E182" s="227"/>
      <c r="F182" s="227"/>
      <c r="G182" s="223"/>
      <c r="H182" s="224"/>
    </row>
    <row r="183" spans="1:8" ht="51">
      <c r="A183" s="8" t="s">
        <v>447</v>
      </c>
      <c r="B183" s="34"/>
      <c r="C183" s="42"/>
      <c r="D183" s="227"/>
      <c r="E183" s="227"/>
      <c r="F183" s="227"/>
      <c r="G183" s="223"/>
      <c r="H183" s="224"/>
    </row>
    <row r="184" spans="1:8">
      <c r="A184" s="44" t="s">
        <v>419</v>
      </c>
      <c r="B184" s="39">
        <v>1</v>
      </c>
      <c r="C184" s="42"/>
      <c r="D184" s="227"/>
      <c r="E184" s="227"/>
      <c r="F184" s="227"/>
      <c r="G184" s="223"/>
      <c r="H184" s="224"/>
    </row>
    <row r="185" spans="1:8" ht="13.5" thickBot="1">
      <c r="A185" s="46" t="s">
        <v>421</v>
      </c>
      <c r="B185" s="47"/>
      <c r="C185" s="48"/>
      <c r="D185" s="228"/>
      <c r="E185" s="228"/>
      <c r="F185" s="228"/>
      <c r="G185" s="225"/>
      <c r="H185" s="226"/>
    </row>
    <row r="186" spans="1:8" ht="15" thickBot="1">
      <c r="A186" s="233" t="str">
        <f>'All 3-Aree rischio per processi'!A23</f>
        <v xml:space="preserve">B.06 Verifica dell’eventuale anomalia delle offerte </v>
      </c>
      <c r="B186" s="234"/>
      <c r="C186" s="234"/>
      <c r="D186" s="234"/>
      <c r="E186" s="234"/>
      <c r="F186" s="234"/>
      <c r="G186" s="234"/>
      <c r="H186" s="234"/>
    </row>
    <row r="187" spans="1:8">
      <c r="A187" s="217" t="s">
        <v>391</v>
      </c>
      <c r="B187" s="218"/>
      <c r="C187" s="32"/>
      <c r="D187" s="218" t="s">
        <v>392</v>
      </c>
      <c r="E187" s="218"/>
      <c r="F187" s="32"/>
      <c r="G187" s="218" t="s">
        <v>393</v>
      </c>
      <c r="H187" s="221"/>
    </row>
    <row r="188" spans="1:8" ht="13.5" thickBot="1">
      <c r="A188" s="219"/>
      <c r="B188" s="220"/>
      <c r="C188" s="33"/>
      <c r="D188" s="220"/>
      <c r="E188" s="220"/>
      <c r="F188" s="33"/>
      <c r="G188" s="220"/>
      <c r="H188" s="222"/>
    </row>
    <row r="189" spans="1:8">
      <c r="A189" s="28" t="s">
        <v>394</v>
      </c>
      <c r="B189" s="34"/>
      <c r="C189" s="35"/>
      <c r="D189" s="29" t="s">
        <v>395</v>
      </c>
      <c r="E189" s="34"/>
      <c r="F189" s="35"/>
      <c r="G189" s="29"/>
      <c r="H189" s="36"/>
    </row>
    <row r="190" spans="1:8" ht="76.5">
      <c r="A190" s="6" t="s">
        <v>396</v>
      </c>
      <c r="B190" s="34"/>
      <c r="C190" s="35"/>
      <c r="D190" s="37" t="s">
        <v>397</v>
      </c>
      <c r="E190" s="34"/>
      <c r="F190" s="35"/>
      <c r="G190" s="7" t="s">
        <v>398</v>
      </c>
      <c r="H190" s="36"/>
    </row>
    <row r="191" spans="1:8">
      <c r="A191" s="38" t="s">
        <v>399</v>
      </c>
      <c r="B191" s="39"/>
      <c r="C191" s="35"/>
      <c r="D191" s="39" t="s">
        <v>400</v>
      </c>
      <c r="E191" s="39">
        <v>1</v>
      </c>
      <c r="F191" s="35"/>
      <c r="G191" s="39" t="s">
        <v>401</v>
      </c>
      <c r="H191" s="40"/>
    </row>
    <row r="192" spans="1:8">
      <c r="A192" s="38" t="s">
        <v>402</v>
      </c>
      <c r="B192" s="39">
        <v>2</v>
      </c>
      <c r="C192" s="35"/>
      <c r="D192" s="39" t="s">
        <v>403</v>
      </c>
      <c r="E192" s="39"/>
      <c r="F192" s="35"/>
      <c r="G192" s="39" t="s">
        <v>404</v>
      </c>
      <c r="H192" s="40"/>
    </row>
    <row r="193" spans="1:8">
      <c r="A193" s="38" t="s">
        <v>405</v>
      </c>
      <c r="B193" s="39"/>
      <c r="C193" s="35"/>
      <c r="D193" s="39" t="s">
        <v>406</v>
      </c>
      <c r="E193" s="39"/>
      <c r="F193" s="35"/>
      <c r="G193" s="39" t="s">
        <v>407</v>
      </c>
      <c r="H193" s="40"/>
    </row>
    <row r="194" spans="1:8">
      <c r="A194" s="38" t="s">
        <v>408</v>
      </c>
      <c r="B194" s="39"/>
      <c r="C194" s="35"/>
      <c r="D194" s="39" t="s">
        <v>409</v>
      </c>
      <c r="E194" s="39"/>
      <c r="F194" s="35"/>
      <c r="G194" s="39" t="s">
        <v>410</v>
      </c>
      <c r="H194" s="40">
        <v>4</v>
      </c>
    </row>
    <row r="195" spans="1:8">
      <c r="A195" s="38" t="s">
        <v>411</v>
      </c>
      <c r="B195" s="39"/>
      <c r="C195" s="35"/>
      <c r="D195" s="39" t="s">
        <v>412</v>
      </c>
      <c r="E195" s="39"/>
      <c r="F195" s="35"/>
      <c r="G195" s="39" t="s">
        <v>413</v>
      </c>
      <c r="H195" s="40"/>
    </row>
    <row r="196" spans="1:8">
      <c r="A196" s="41"/>
      <c r="B196" s="42"/>
      <c r="C196" s="42"/>
      <c r="D196" s="42"/>
      <c r="E196" s="42"/>
      <c r="F196" s="42"/>
      <c r="G196" s="42"/>
      <c r="H196" s="43"/>
    </row>
    <row r="197" spans="1:8">
      <c r="A197" s="28" t="s">
        <v>414</v>
      </c>
      <c r="B197" s="34"/>
      <c r="C197" s="42"/>
      <c r="D197" s="29" t="s">
        <v>415</v>
      </c>
      <c r="E197" s="34"/>
      <c r="F197" s="42"/>
      <c r="G197" s="223"/>
      <c r="H197" s="224"/>
    </row>
    <row r="198" spans="1:8" ht="63.75">
      <c r="A198" s="8" t="s">
        <v>416</v>
      </c>
      <c r="B198" s="34"/>
      <c r="C198" s="42"/>
      <c r="D198" s="7" t="s">
        <v>417</v>
      </c>
      <c r="E198" s="34"/>
      <c r="F198" s="42"/>
      <c r="G198" s="223"/>
      <c r="H198" s="224"/>
    </row>
    <row r="199" spans="1:8">
      <c r="A199" s="44" t="s">
        <v>418</v>
      </c>
      <c r="B199" s="39"/>
      <c r="C199" s="42"/>
      <c r="D199" s="39" t="s">
        <v>419</v>
      </c>
      <c r="E199" s="39">
        <v>1</v>
      </c>
      <c r="F199" s="42"/>
      <c r="G199" s="223"/>
      <c r="H199" s="224"/>
    </row>
    <row r="200" spans="1:8">
      <c r="A200" s="44" t="s">
        <v>420</v>
      </c>
      <c r="B200" s="39">
        <v>5</v>
      </c>
      <c r="C200" s="42"/>
      <c r="D200" s="39" t="s">
        <v>421</v>
      </c>
      <c r="E200" s="39"/>
      <c r="F200" s="42"/>
      <c r="G200" s="223"/>
      <c r="H200" s="224"/>
    </row>
    <row r="201" spans="1:8">
      <c r="A201" s="41"/>
      <c r="B201" s="42"/>
      <c r="C201" s="42"/>
      <c r="D201" s="42"/>
      <c r="E201" s="42"/>
      <c r="F201" s="42"/>
      <c r="G201" s="223"/>
      <c r="H201" s="224"/>
    </row>
    <row r="202" spans="1:8">
      <c r="A202" s="28" t="s">
        <v>422</v>
      </c>
      <c r="B202" s="34"/>
      <c r="C202" s="42"/>
      <c r="D202" s="29" t="s">
        <v>423</v>
      </c>
      <c r="E202" s="34"/>
      <c r="F202" s="42"/>
      <c r="G202" s="223"/>
      <c r="H202" s="224"/>
    </row>
    <row r="203" spans="1:8" ht="38.25">
      <c r="A203" s="8" t="s">
        <v>424</v>
      </c>
      <c r="B203" s="34"/>
      <c r="C203" s="42"/>
      <c r="D203" s="7" t="s">
        <v>425</v>
      </c>
      <c r="E203" s="34"/>
      <c r="F203" s="42"/>
      <c r="G203" s="223"/>
      <c r="H203" s="224"/>
    </row>
    <row r="204" spans="1:8">
      <c r="A204" s="44" t="s">
        <v>426</v>
      </c>
      <c r="B204" s="39">
        <v>1</v>
      </c>
      <c r="C204" s="42"/>
      <c r="D204" s="39" t="s">
        <v>419</v>
      </c>
      <c r="E204" s="39">
        <v>0</v>
      </c>
      <c r="F204" s="42"/>
      <c r="G204" s="223"/>
      <c r="H204" s="224"/>
    </row>
    <row r="205" spans="1:8">
      <c r="A205" s="44" t="s">
        <v>427</v>
      </c>
      <c r="B205" s="39"/>
      <c r="C205" s="42"/>
      <c r="D205" s="39" t="s">
        <v>428</v>
      </c>
      <c r="E205" s="39"/>
      <c r="F205" s="42"/>
      <c r="G205" s="223"/>
      <c r="H205" s="224"/>
    </row>
    <row r="206" spans="1:8">
      <c r="A206" s="44" t="s">
        <v>429</v>
      </c>
      <c r="B206" s="39"/>
      <c r="C206" s="42"/>
      <c r="D206" s="39" t="s">
        <v>430</v>
      </c>
      <c r="E206" s="39"/>
      <c r="F206" s="42"/>
      <c r="G206" s="223"/>
      <c r="H206" s="224"/>
    </row>
    <row r="207" spans="1:8">
      <c r="A207" s="44"/>
      <c r="B207" s="39"/>
      <c r="C207" s="42"/>
      <c r="D207" s="39" t="s">
        <v>431</v>
      </c>
      <c r="E207" s="39"/>
      <c r="F207" s="42"/>
      <c r="G207" s="223"/>
      <c r="H207" s="224"/>
    </row>
    <row r="208" spans="1:8">
      <c r="A208" s="44"/>
      <c r="B208" s="39"/>
      <c r="C208" s="42"/>
      <c r="D208" s="39" t="s">
        <v>432</v>
      </c>
      <c r="E208" s="39"/>
      <c r="F208" s="42"/>
      <c r="G208" s="223"/>
      <c r="H208" s="224"/>
    </row>
    <row r="209" spans="1:8">
      <c r="A209" s="44"/>
      <c r="B209" s="39"/>
      <c r="C209" s="42"/>
      <c r="D209" s="45" t="s">
        <v>433</v>
      </c>
      <c r="E209" s="45"/>
      <c r="F209" s="42"/>
      <c r="G209" s="223"/>
      <c r="H209" s="224"/>
    </row>
    <row r="210" spans="1:8">
      <c r="A210" s="41"/>
      <c r="B210" s="42"/>
      <c r="C210" s="42"/>
      <c r="D210" s="42"/>
      <c r="E210" s="42"/>
      <c r="F210" s="42"/>
      <c r="G210" s="223"/>
      <c r="H210" s="224"/>
    </row>
    <row r="211" spans="1:8">
      <c r="A211" s="28" t="s">
        <v>434</v>
      </c>
      <c r="B211" s="34"/>
      <c r="C211" s="42"/>
      <c r="D211" s="29" t="s">
        <v>435</v>
      </c>
      <c r="E211" s="34"/>
      <c r="F211" s="42"/>
      <c r="G211" s="223"/>
      <c r="H211" s="224"/>
    </row>
    <row r="212" spans="1:8" ht="51">
      <c r="A212" s="8" t="s">
        <v>436</v>
      </c>
      <c r="B212" s="34"/>
      <c r="C212" s="42"/>
      <c r="D212" s="7" t="s">
        <v>437</v>
      </c>
      <c r="E212" s="34"/>
      <c r="F212" s="42"/>
      <c r="G212" s="223"/>
      <c r="H212" s="224"/>
    </row>
    <row r="213" spans="1:8">
      <c r="A213" s="44" t="s">
        <v>438</v>
      </c>
      <c r="B213" s="39"/>
      <c r="C213" s="42"/>
      <c r="D213" s="39" t="s">
        <v>439</v>
      </c>
      <c r="E213" s="39"/>
      <c r="F213" s="42"/>
      <c r="G213" s="223"/>
      <c r="H213" s="224"/>
    </row>
    <row r="214" spans="1:8" ht="25.5">
      <c r="A214" s="124" t="s">
        <v>440</v>
      </c>
      <c r="B214" s="39"/>
      <c r="C214" s="42"/>
      <c r="D214" s="39" t="s">
        <v>441</v>
      </c>
      <c r="E214" s="39"/>
      <c r="F214" s="42"/>
      <c r="G214" s="223"/>
      <c r="H214" s="224"/>
    </row>
    <row r="215" spans="1:8" ht="25.5">
      <c r="A215" s="38" t="s">
        <v>442</v>
      </c>
      <c r="B215" s="39">
        <v>5</v>
      </c>
      <c r="C215" s="42"/>
      <c r="D215" s="50" t="s">
        <v>443</v>
      </c>
      <c r="E215" s="39">
        <v>3</v>
      </c>
      <c r="F215" s="42"/>
      <c r="G215" s="223"/>
      <c r="H215" s="224"/>
    </row>
    <row r="216" spans="1:8">
      <c r="A216" s="44"/>
      <c r="B216" s="39"/>
      <c r="C216" s="42"/>
      <c r="D216" s="39" t="s">
        <v>444</v>
      </c>
      <c r="E216" s="39"/>
      <c r="F216" s="42"/>
      <c r="G216" s="223"/>
      <c r="H216" s="224"/>
    </row>
    <row r="217" spans="1:8">
      <c r="A217" s="44"/>
      <c r="B217" s="39"/>
      <c r="C217" s="42"/>
      <c r="D217" s="39" t="s">
        <v>445</v>
      </c>
      <c r="E217" s="39"/>
      <c r="F217" s="42"/>
      <c r="G217" s="223"/>
      <c r="H217" s="224"/>
    </row>
    <row r="218" spans="1:8">
      <c r="A218" s="41"/>
      <c r="B218" s="42"/>
      <c r="C218" s="42"/>
      <c r="D218" s="42"/>
      <c r="E218" s="42"/>
      <c r="F218" s="42"/>
      <c r="G218" s="223"/>
      <c r="H218" s="224"/>
    </row>
    <row r="219" spans="1:8">
      <c r="A219" s="28" t="s">
        <v>446</v>
      </c>
      <c r="B219" s="34"/>
      <c r="C219" s="42"/>
      <c r="D219" s="227"/>
      <c r="E219" s="227"/>
      <c r="F219" s="227"/>
      <c r="G219" s="223"/>
      <c r="H219" s="224"/>
    </row>
    <row r="220" spans="1:8" ht="51">
      <c r="A220" s="8" t="s">
        <v>447</v>
      </c>
      <c r="B220" s="34"/>
      <c r="C220" s="42"/>
      <c r="D220" s="227"/>
      <c r="E220" s="227"/>
      <c r="F220" s="227"/>
      <c r="G220" s="223"/>
      <c r="H220" s="224"/>
    </row>
    <row r="221" spans="1:8">
      <c r="A221" s="44" t="s">
        <v>419</v>
      </c>
      <c r="B221" s="39">
        <v>1</v>
      </c>
      <c r="C221" s="42"/>
      <c r="D221" s="227"/>
      <c r="E221" s="227"/>
      <c r="F221" s="227"/>
      <c r="G221" s="223"/>
      <c r="H221" s="224"/>
    </row>
    <row r="222" spans="1:8" ht="13.5" thickBot="1">
      <c r="A222" s="46" t="s">
        <v>421</v>
      </c>
      <c r="B222" s="47"/>
      <c r="C222" s="48"/>
      <c r="D222" s="228"/>
      <c r="E222" s="228"/>
      <c r="F222" s="228"/>
      <c r="G222" s="225"/>
      <c r="H222" s="226"/>
    </row>
    <row r="223" spans="1:8" ht="15" thickBot="1">
      <c r="A223" s="233" t="str">
        <f>'All 3-Aree rischio per processi'!A24</f>
        <v>B.07 Procedure negoziate</v>
      </c>
      <c r="B223" s="234"/>
      <c r="C223" s="234"/>
      <c r="D223" s="234"/>
      <c r="E223" s="234"/>
      <c r="F223" s="234"/>
      <c r="G223" s="234"/>
      <c r="H223" s="234"/>
    </row>
    <row r="224" spans="1:8">
      <c r="A224" s="217" t="s">
        <v>391</v>
      </c>
      <c r="B224" s="218"/>
      <c r="C224" s="32"/>
      <c r="D224" s="218" t="s">
        <v>392</v>
      </c>
      <c r="E224" s="218"/>
      <c r="F224" s="32"/>
      <c r="G224" s="218" t="s">
        <v>393</v>
      </c>
      <c r="H224" s="221"/>
    </row>
    <row r="225" spans="1:8" ht="13.5" thickBot="1">
      <c r="A225" s="219"/>
      <c r="B225" s="220"/>
      <c r="C225" s="33"/>
      <c r="D225" s="220"/>
      <c r="E225" s="220"/>
      <c r="F225" s="33"/>
      <c r="G225" s="220"/>
      <c r="H225" s="222"/>
    </row>
    <row r="226" spans="1:8">
      <c r="A226" s="28" t="s">
        <v>394</v>
      </c>
      <c r="B226" s="34"/>
      <c r="C226" s="35"/>
      <c r="D226" s="29" t="s">
        <v>395</v>
      </c>
      <c r="E226" s="34"/>
      <c r="F226" s="35"/>
      <c r="G226" s="29"/>
      <c r="H226" s="36"/>
    </row>
    <row r="227" spans="1:8" ht="76.5">
      <c r="A227" s="6" t="s">
        <v>396</v>
      </c>
      <c r="B227" s="34"/>
      <c r="C227" s="35"/>
      <c r="D227" s="37" t="s">
        <v>397</v>
      </c>
      <c r="E227" s="34"/>
      <c r="F227" s="35"/>
      <c r="G227" s="7" t="s">
        <v>398</v>
      </c>
      <c r="H227" s="36"/>
    </row>
    <row r="228" spans="1:8">
      <c r="A228" s="38" t="s">
        <v>399</v>
      </c>
      <c r="B228" s="39"/>
      <c r="C228" s="35"/>
      <c r="D228" s="39" t="s">
        <v>400</v>
      </c>
      <c r="E228" s="39">
        <v>1</v>
      </c>
      <c r="F228" s="35"/>
      <c r="G228" s="39" t="s">
        <v>401</v>
      </c>
      <c r="H228" s="40"/>
    </row>
    <row r="229" spans="1:8">
      <c r="A229" s="38" t="s">
        <v>402</v>
      </c>
      <c r="B229" s="39">
        <v>2</v>
      </c>
      <c r="C229" s="35"/>
      <c r="D229" s="39" t="s">
        <v>403</v>
      </c>
      <c r="E229" s="39"/>
      <c r="F229" s="35"/>
      <c r="G229" s="39" t="s">
        <v>404</v>
      </c>
      <c r="H229" s="40"/>
    </row>
    <row r="230" spans="1:8">
      <c r="A230" s="38" t="s">
        <v>405</v>
      </c>
      <c r="B230" s="39"/>
      <c r="C230" s="35"/>
      <c r="D230" s="39" t="s">
        <v>406</v>
      </c>
      <c r="E230" s="39"/>
      <c r="F230" s="35"/>
      <c r="G230" s="39" t="s">
        <v>407</v>
      </c>
      <c r="H230" s="40"/>
    </row>
    <row r="231" spans="1:8">
      <c r="A231" s="38" t="s">
        <v>408</v>
      </c>
      <c r="B231" s="39"/>
      <c r="C231" s="35"/>
      <c r="D231" s="39" t="s">
        <v>409</v>
      </c>
      <c r="E231" s="39"/>
      <c r="F231" s="35"/>
      <c r="G231" s="39" t="s">
        <v>410</v>
      </c>
      <c r="H231" s="40">
        <v>4</v>
      </c>
    </row>
    <row r="232" spans="1:8">
      <c r="A232" s="38" t="s">
        <v>411</v>
      </c>
      <c r="B232" s="39"/>
      <c r="C232" s="35"/>
      <c r="D232" s="39" t="s">
        <v>412</v>
      </c>
      <c r="E232" s="39"/>
      <c r="F232" s="35"/>
      <c r="G232" s="39" t="s">
        <v>413</v>
      </c>
      <c r="H232" s="40"/>
    </row>
    <row r="233" spans="1:8">
      <c r="A233" s="41"/>
      <c r="B233" s="42"/>
      <c r="C233" s="42"/>
      <c r="D233" s="42"/>
      <c r="E233" s="42"/>
      <c r="F233" s="42"/>
      <c r="G233" s="42"/>
      <c r="H233" s="43"/>
    </row>
    <row r="234" spans="1:8">
      <c r="A234" s="28" t="s">
        <v>414</v>
      </c>
      <c r="B234" s="34"/>
      <c r="C234" s="42"/>
      <c r="D234" s="29" t="s">
        <v>415</v>
      </c>
      <c r="E234" s="34"/>
      <c r="F234" s="42"/>
      <c r="G234" s="223"/>
      <c r="H234" s="224"/>
    </row>
    <row r="235" spans="1:8" ht="63.75">
      <c r="A235" s="8" t="s">
        <v>416</v>
      </c>
      <c r="B235" s="34"/>
      <c r="C235" s="42"/>
      <c r="D235" s="7" t="s">
        <v>417</v>
      </c>
      <c r="E235" s="34"/>
      <c r="F235" s="42"/>
      <c r="G235" s="223"/>
      <c r="H235" s="224"/>
    </row>
    <row r="236" spans="1:8">
      <c r="A236" s="44" t="s">
        <v>418</v>
      </c>
      <c r="B236" s="39">
        <v>2</v>
      </c>
      <c r="C236" s="42"/>
      <c r="D236" s="39" t="s">
        <v>419</v>
      </c>
      <c r="E236" s="39">
        <v>1</v>
      </c>
      <c r="F236" s="42"/>
      <c r="G236" s="223"/>
      <c r="H236" s="224"/>
    </row>
    <row r="237" spans="1:8">
      <c r="A237" s="44" t="s">
        <v>420</v>
      </c>
      <c r="B237" s="39"/>
      <c r="C237" s="42"/>
      <c r="D237" s="39" t="s">
        <v>421</v>
      </c>
      <c r="E237" s="39"/>
      <c r="F237" s="42"/>
      <c r="G237" s="223"/>
      <c r="H237" s="224"/>
    </row>
    <row r="238" spans="1:8">
      <c r="A238" s="41"/>
      <c r="B238" s="42"/>
      <c r="C238" s="42"/>
      <c r="D238" s="42"/>
      <c r="E238" s="42"/>
      <c r="F238" s="42"/>
      <c r="G238" s="223"/>
      <c r="H238" s="224"/>
    </row>
    <row r="239" spans="1:8">
      <c r="A239" s="28" t="s">
        <v>422</v>
      </c>
      <c r="B239" s="34"/>
      <c r="C239" s="42"/>
      <c r="D239" s="29" t="s">
        <v>423</v>
      </c>
      <c r="E239" s="34"/>
      <c r="F239" s="42"/>
      <c r="G239" s="223"/>
      <c r="H239" s="224"/>
    </row>
    <row r="240" spans="1:8" ht="38.25">
      <c r="A240" s="8" t="s">
        <v>424</v>
      </c>
      <c r="B240" s="34"/>
      <c r="C240" s="42"/>
      <c r="D240" s="7" t="s">
        <v>425</v>
      </c>
      <c r="E240" s="34"/>
      <c r="F240" s="42"/>
      <c r="G240" s="223"/>
      <c r="H240" s="224"/>
    </row>
    <row r="241" spans="1:8">
      <c r="A241" s="44" t="s">
        <v>426</v>
      </c>
      <c r="B241" s="39">
        <v>1</v>
      </c>
      <c r="C241" s="42"/>
      <c r="D241" s="39" t="s">
        <v>419</v>
      </c>
      <c r="E241" s="39">
        <v>0</v>
      </c>
      <c r="F241" s="42"/>
      <c r="G241" s="223"/>
      <c r="H241" s="224"/>
    </row>
    <row r="242" spans="1:8">
      <c r="A242" s="44" t="s">
        <v>427</v>
      </c>
      <c r="B242" s="39"/>
      <c r="C242" s="42"/>
      <c r="D242" s="39" t="s">
        <v>428</v>
      </c>
      <c r="E242" s="39"/>
      <c r="F242" s="42"/>
      <c r="G242" s="223"/>
      <c r="H242" s="224"/>
    </row>
    <row r="243" spans="1:8">
      <c r="A243" s="44" t="s">
        <v>429</v>
      </c>
      <c r="B243" s="39"/>
      <c r="C243" s="42"/>
      <c r="D243" s="39" t="s">
        <v>430</v>
      </c>
      <c r="E243" s="39"/>
      <c r="F243" s="42"/>
      <c r="G243" s="223"/>
      <c r="H243" s="224"/>
    </row>
    <row r="244" spans="1:8">
      <c r="A244" s="44"/>
      <c r="B244" s="39"/>
      <c r="C244" s="42"/>
      <c r="D244" s="39" t="s">
        <v>431</v>
      </c>
      <c r="E244" s="39"/>
      <c r="F244" s="42"/>
      <c r="G244" s="223"/>
      <c r="H244" s="224"/>
    </row>
    <row r="245" spans="1:8">
      <c r="A245" s="44"/>
      <c r="B245" s="39"/>
      <c r="C245" s="42"/>
      <c r="D245" s="39" t="s">
        <v>432</v>
      </c>
      <c r="E245" s="39"/>
      <c r="F245" s="42"/>
      <c r="G245" s="223"/>
      <c r="H245" s="224"/>
    </row>
    <row r="246" spans="1:8">
      <c r="A246" s="44"/>
      <c r="B246" s="39"/>
      <c r="C246" s="42"/>
      <c r="D246" s="45" t="s">
        <v>433</v>
      </c>
      <c r="E246" s="45"/>
      <c r="F246" s="42"/>
      <c r="G246" s="223"/>
      <c r="H246" s="224"/>
    </row>
    <row r="247" spans="1:8">
      <c r="A247" s="41"/>
      <c r="B247" s="42"/>
      <c r="C247" s="42"/>
      <c r="D247" s="42"/>
      <c r="E247" s="42"/>
      <c r="F247" s="42"/>
      <c r="G247" s="223"/>
      <c r="H247" s="224"/>
    </row>
    <row r="248" spans="1:8">
      <c r="A248" s="28" t="s">
        <v>434</v>
      </c>
      <c r="B248" s="34"/>
      <c r="C248" s="42"/>
      <c r="D248" s="29" t="s">
        <v>435</v>
      </c>
      <c r="E248" s="34"/>
      <c r="F248" s="42"/>
      <c r="G248" s="223"/>
      <c r="H248" s="224"/>
    </row>
    <row r="249" spans="1:8" ht="51">
      <c r="A249" s="8" t="s">
        <v>436</v>
      </c>
      <c r="B249" s="34"/>
      <c r="C249" s="42"/>
      <c r="D249" s="7" t="s">
        <v>437</v>
      </c>
      <c r="E249" s="34"/>
      <c r="F249" s="42"/>
      <c r="G249" s="223"/>
      <c r="H249" s="224"/>
    </row>
    <row r="250" spans="1:8">
      <c r="A250" s="44" t="s">
        <v>438</v>
      </c>
      <c r="B250" s="39"/>
      <c r="C250" s="42"/>
      <c r="D250" s="39" t="s">
        <v>439</v>
      </c>
      <c r="E250" s="39"/>
      <c r="F250" s="42"/>
      <c r="G250" s="223"/>
      <c r="H250" s="224"/>
    </row>
    <row r="251" spans="1:8" ht="25.5">
      <c r="A251" s="124" t="s">
        <v>440</v>
      </c>
      <c r="B251" s="39"/>
      <c r="C251" s="42"/>
      <c r="D251" s="39" t="s">
        <v>441</v>
      </c>
      <c r="E251" s="39"/>
      <c r="F251" s="42"/>
      <c r="G251" s="223"/>
      <c r="H251" s="224"/>
    </row>
    <row r="252" spans="1:8" ht="25.5">
      <c r="A252" s="38" t="s">
        <v>442</v>
      </c>
      <c r="B252" s="39">
        <v>5</v>
      </c>
      <c r="C252" s="42"/>
      <c r="D252" s="50" t="s">
        <v>443</v>
      </c>
      <c r="E252" s="39">
        <v>3</v>
      </c>
      <c r="F252" s="42"/>
      <c r="G252" s="223"/>
      <c r="H252" s="224"/>
    </row>
    <row r="253" spans="1:8">
      <c r="A253" s="44"/>
      <c r="B253" s="39"/>
      <c r="C253" s="42"/>
      <c r="D253" s="39" t="s">
        <v>444</v>
      </c>
      <c r="E253" s="39"/>
      <c r="F253" s="42"/>
      <c r="G253" s="223"/>
      <c r="H253" s="224"/>
    </row>
    <row r="254" spans="1:8">
      <c r="A254" s="44"/>
      <c r="B254" s="39"/>
      <c r="C254" s="42"/>
      <c r="D254" s="39" t="s">
        <v>445</v>
      </c>
      <c r="E254" s="39"/>
      <c r="F254" s="42"/>
      <c r="G254" s="223"/>
      <c r="H254" s="224"/>
    </row>
    <row r="255" spans="1:8">
      <c r="A255" s="41"/>
      <c r="B255" s="42"/>
      <c r="C255" s="42"/>
      <c r="D255" s="42"/>
      <c r="E255" s="42"/>
      <c r="F255" s="42"/>
      <c r="G255" s="223"/>
      <c r="H255" s="224"/>
    </row>
    <row r="256" spans="1:8">
      <c r="A256" s="28" t="s">
        <v>446</v>
      </c>
      <c r="B256" s="34"/>
      <c r="C256" s="42"/>
      <c r="D256" s="227"/>
      <c r="E256" s="227"/>
      <c r="F256" s="227"/>
      <c r="G256" s="223"/>
      <c r="H256" s="224"/>
    </row>
    <row r="257" spans="1:8" ht="51">
      <c r="A257" s="8" t="s">
        <v>447</v>
      </c>
      <c r="B257" s="34"/>
      <c r="C257" s="42"/>
      <c r="D257" s="227"/>
      <c r="E257" s="227"/>
      <c r="F257" s="227"/>
      <c r="G257" s="223"/>
      <c r="H257" s="224"/>
    </row>
    <row r="258" spans="1:8">
      <c r="A258" s="44" t="s">
        <v>419</v>
      </c>
      <c r="B258" s="39"/>
      <c r="C258" s="42"/>
      <c r="D258" s="227"/>
      <c r="E258" s="227"/>
      <c r="F258" s="227"/>
      <c r="G258" s="223"/>
      <c r="H258" s="224"/>
    </row>
    <row r="259" spans="1:8" ht="13.5" thickBot="1">
      <c r="A259" s="46" t="s">
        <v>421</v>
      </c>
      <c r="B259" s="47">
        <v>5</v>
      </c>
      <c r="C259" s="48"/>
      <c r="D259" s="228"/>
      <c r="E259" s="228"/>
      <c r="F259" s="228"/>
      <c r="G259" s="225"/>
      <c r="H259" s="226"/>
    </row>
    <row r="260" spans="1:8" ht="15" thickBot="1">
      <c r="A260" s="233" t="str">
        <f>'All 3-Aree rischio per processi'!A25</f>
        <v>B.08 Affidamenti diretti</v>
      </c>
      <c r="B260" s="234"/>
      <c r="C260" s="234"/>
      <c r="D260" s="234"/>
      <c r="E260" s="234"/>
      <c r="F260" s="234"/>
      <c r="G260" s="234"/>
      <c r="H260" s="234"/>
    </row>
    <row r="261" spans="1:8">
      <c r="A261" s="217" t="s">
        <v>391</v>
      </c>
      <c r="B261" s="218"/>
      <c r="C261" s="32"/>
      <c r="D261" s="218" t="s">
        <v>392</v>
      </c>
      <c r="E261" s="218"/>
      <c r="F261" s="32"/>
      <c r="G261" s="218" t="s">
        <v>393</v>
      </c>
      <c r="H261" s="221"/>
    </row>
    <row r="262" spans="1:8" ht="13.5" thickBot="1">
      <c r="A262" s="219"/>
      <c r="B262" s="220"/>
      <c r="C262" s="33"/>
      <c r="D262" s="220"/>
      <c r="E262" s="220"/>
      <c r="F262" s="33"/>
      <c r="G262" s="220"/>
      <c r="H262" s="222"/>
    </row>
    <row r="263" spans="1:8">
      <c r="A263" s="28" t="s">
        <v>394</v>
      </c>
      <c r="B263" s="34"/>
      <c r="C263" s="35"/>
      <c r="D263" s="29" t="s">
        <v>395</v>
      </c>
      <c r="E263" s="34"/>
      <c r="F263" s="35"/>
      <c r="G263" s="29"/>
      <c r="H263" s="36"/>
    </row>
    <row r="264" spans="1:8" ht="76.5">
      <c r="A264" s="6" t="s">
        <v>396</v>
      </c>
      <c r="B264" s="34"/>
      <c r="C264" s="35"/>
      <c r="D264" s="37" t="s">
        <v>397</v>
      </c>
      <c r="E264" s="34"/>
      <c r="F264" s="35"/>
      <c r="G264" s="7" t="s">
        <v>398</v>
      </c>
      <c r="H264" s="36"/>
    </row>
    <row r="265" spans="1:8">
      <c r="A265" s="38" t="s">
        <v>399</v>
      </c>
      <c r="B265" s="39"/>
      <c r="C265" s="35"/>
      <c r="D265" s="39" t="s">
        <v>400</v>
      </c>
      <c r="E265" s="39">
        <v>1</v>
      </c>
      <c r="F265" s="35"/>
      <c r="G265" s="39" t="s">
        <v>401</v>
      </c>
      <c r="H265" s="40"/>
    </row>
    <row r="266" spans="1:8">
      <c r="A266" s="38" t="s">
        <v>402</v>
      </c>
      <c r="B266" s="39">
        <v>2</v>
      </c>
      <c r="C266" s="35"/>
      <c r="D266" s="39" t="s">
        <v>403</v>
      </c>
      <c r="E266" s="39"/>
      <c r="F266" s="35"/>
      <c r="G266" s="39" t="s">
        <v>404</v>
      </c>
      <c r="H266" s="40"/>
    </row>
    <row r="267" spans="1:8">
      <c r="A267" s="38" t="s">
        <v>405</v>
      </c>
      <c r="B267" s="39"/>
      <c r="C267" s="35"/>
      <c r="D267" s="39" t="s">
        <v>406</v>
      </c>
      <c r="E267" s="39"/>
      <c r="F267" s="35"/>
      <c r="G267" s="39" t="s">
        <v>407</v>
      </c>
      <c r="H267" s="40"/>
    </row>
    <row r="268" spans="1:8">
      <c r="A268" s="38" t="s">
        <v>408</v>
      </c>
      <c r="B268" s="39"/>
      <c r="C268" s="35"/>
      <c r="D268" s="39" t="s">
        <v>409</v>
      </c>
      <c r="E268" s="39"/>
      <c r="F268" s="35"/>
      <c r="G268" s="39" t="s">
        <v>410</v>
      </c>
      <c r="H268" s="40">
        <v>4</v>
      </c>
    </row>
    <row r="269" spans="1:8">
      <c r="A269" s="38" t="s">
        <v>411</v>
      </c>
      <c r="B269" s="39"/>
      <c r="C269" s="35"/>
      <c r="D269" s="39" t="s">
        <v>412</v>
      </c>
      <c r="E269" s="39"/>
      <c r="F269" s="35"/>
      <c r="G269" s="39" t="s">
        <v>413</v>
      </c>
      <c r="H269" s="40"/>
    </row>
    <row r="270" spans="1:8">
      <c r="A270" s="41"/>
      <c r="B270" s="42"/>
      <c r="C270" s="42"/>
      <c r="D270" s="42"/>
      <c r="E270" s="42"/>
      <c r="F270" s="42"/>
      <c r="G270" s="42"/>
      <c r="H270" s="43"/>
    </row>
    <row r="271" spans="1:8">
      <c r="A271" s="28" t="s">
        <v>414</v>
      </c>
      <c r="B271" s="34"/>
      <c r="C271" s="42"/>
      <c r="D271" s="29" t="s">
        <v>415</v>
      </c>
      <c r="E271" s="34"/>
      <c r="F271" s="42"/>
      <c r="G271" s="223"/>
      <c r="H271" s="224"/>
    </row>
    <row r="272" spans="1:8" ht="63.75">
      <c r="A272" s="8" t="s">
        <v>416</v>
      </c>
      <c r="B272" s="34"/>
      <c r="C272" s="42"/>
      <c r="D272" s="7" t="s">
        <v>417</v>
      </c>
      <c r="E272" s="34"/>
      <c r="F272" s="42"/>
      <c r="G272" s="223"/>
      <c r="H272" s="224"/>
    </row>
    <row r="273" spans="1:8">
      <c r="A273" s="44" t="s">
        <v>418</v>
      </c>
      <c r="B273" s="39"/>
      <c r="C273" s="42"/>
      <c r="D273" s="39" t="s">
        <v>419</v>
      </c>
      <c r="E273" s="39">
        <v>1</v>
      </c>
      <c r="F273" s="42"/>
      <c r="G273" s="223"/>
      <c r="H273" s="224"/>
    </row>
    <row r="274" spans="1:8">
      <c r="A274" s="44" t="s">
        <v>420</v>
      </c>
      <c r="B274" s="39">
        <v>5</v>
      </c>
      <c r="C274" s="42"/>
      <c r="D274" s="39" t="s">
        <v>421</v>
      </c>
      <c r="E274" s="39"/>
      <c r="F274" s="42"/>
      <c r="G274" s="223"/>
      <c r="H274" s="224"/>
    </row>
    <row r="275" spans="1:8">
      <c r="A275" s="41"/>
      <c r="B275" s="42"/>
      <c r="C275" s="42"/>
      <c r="D275" s="42"/>
      <c r="E275" s="42"/>
      <c r="F275" s="42"/>
      <c r="G275" s="223"/>
      <c r="H275" s="224"/>
    </row>
    <row r="276" spans="1:8">
      <c r="A276" s="28" t="s">
        <v>422</v>
      </c>
      <c r="B276" s="34"/>
      <c r="C276" s="42"/>
      <c r="D276" s="29" t="s">
        <v>423</v>
      </c>
      <c r="E276" s="34"/>
      <c r="F276" s="42"/>
      <c r="G276" s="223"/>
      <c r="H276" s="224"/>
    </row>
    <row r="277" spans="1:8" ht="38.25">
      <c r="A277" s="8" t="s">
        <v>424</v>
      </c>
      <c r="B277" s="34"/>
      <c r="C277" s="42"/>
      <c r="D277" s="7" t="s">
        <v>425</v>
      </c>
      <c r="E277" s="34"/>
      <c r="F277" s="42"/>
      <c r="G277" s="223"/>
      <c r="H277" s="224"/>
    </row>
    <row r="278" spans="1:8">
      <c r="A278" s="44" t="s">
        <v>426</v>
      </c>
      <c r="B278" s="39">
        <v>1</v>
      </c>
      <c r="C278" s="42"/>
      <c r="D278" s="39" t="s">
        <v>419</v>
      </c>
      <c r="E278" s="39">
        <v>0</v>
      </c>
      <c r="F278" s="42"/>
      <c r="G278" s="223"/>
      <c r="H278" s="224"/>
    </row>
    <row r="279" spans="1:8">
      <c r="A279" s="44" t="s">
        <v>427</v>
      </c>
      <c r="B279" s="39"/>
      <c r="C279" s="42"/>
      <c r="D279" s="39" t="s">
        <v>428</v>
      </c>
      <c r="E279" s="39"/>
      <c r="F279" s="42"/>
      <c r="G279" s="223"/>
      <c r="H279" s="224"/>
    </row>
    <row r="280" spans="1:8">
      <c r="A280" s="44" t="s">
        <v>429</v>
      </c>
      <c r="B280" s="39"/>
      <c r="C280" s="42"/>
      <c r="D280" s="39" t="s">
        <v>430</v>
      </c>
      <c r="E280" s="39"/>
      <c r="F280" s="42"/>
      <c r="G280" s="223"/>
      <c r="H280" s="224"/>
    </row>
    <row r="281" spans="1:8">
      <c r="A281" s="44"/>
      <c r="B281" s="39"/>
      <c r="C281" s="42"/>
      <c r="D281" s="39" t="s">
        <v>431</v>
      </c>
      <c r="E281" s="39"/>
      <c r="F281" s="42"/>
      <c r="G281" s="223"/>
      <c r="H281" s="224"/>
    </row>
    <row r="282" spans="1:8">
      <c r="A282" s="44"/>
      <c r="B282" s="39"/>
      <c r="C282" s="42"/>
      <c r="D282" s="39" t="s">
        <v>432</v>
      </c>
      <c r="E282" s="39"/>
      <c r="F282" s="42"/>
      <c r="G282" s="223"/>
      <c r="H282" s="224"/>
    </row>
    <row r="283" spans="1:8">
      <c r="A283" s="44"/>
      <c r="B283" s="39"/>
      <c r="C283" s="42"/>
      <c r="D283" s="45" t="s">
        <v>433</v>
      </c>
      <c r="E283" s="45"/>
      <c r="F283" s="42"/>
      <c r="G283" s="223"/>
      <c r="H283" s="224"/>
    </row>
    <row r="284" spans="1:8">
      <c r="A284" s="41"/>
      <c r="B284" s="42"/>
      <c r="C284" s="42"/>
      <c r="D284" s="42"/>
      <c r="E284" s="42"/>
      <c r="F284" s="42"/>
      <c r="G284" s="223"/>
      <c r="H284" s="224"/>
    </row>
    <row r="285" spans="1:8">
      <c r="A285" s="28" t="s">
        <v>434</v>
      </c>
      <c r="B285" s="34"/>
      <c r="C285" s="42"/>
      <c r="D285" s="29" t="s">
        <v>435</v>
      </c>
      <c r="E285" s="34"/>
      <c r="F285" s="42"/>
      <c r="G285" s="223"/>
      <c r="H285" s="224"/>
    </row>
    <row r="286" spans="1:8" ht="51">
      <c r="A286" s="8" t="s">
        <v>436</v>
      </c>
      <c r="B286" s="34"/>
      <c r="C286" s="42"/>
      <c r="D286" s="7" t="s">
        <v>437</v>
      </c>
      <c r="E286" s="34"/>
      <c r="F286" s="42"/>
      <c r="G286" s="223"/>
      <c r="H286" s="224"/>
    </row>
    <row r="287" spans="1:8">
      <c r="A287" s="44" t="s">
        <v>438</v>
      </c>
      <c r="B287" s="39"/>
      <c r="C287" s="42"/>
      <c r="D287" s="39" t="s">
        <v>439</v>
      </c>
      <c r="E287" s="39"/>
      <c r="F287" s="42"/>
      <c r="G287" s="223"/>
      <c r="H287" s="224"/>
    </row>
    <row r="288" spans="1:8" ht="25.5">
      <c r="A288" s="124" t="s">
        <v>440</v>
      </c>
      <c r="B288" s="39"/>
      <c r="C288" s="42"/>
      <c r="D288" s="39" t="s">
        <v>441</v>
      </c>
      <c r="E288" s="39"/>
      <c r="F288" s="42"/>
      <c r="G288" s="223"/>
      <c r="H288" s="224"/>
    </row>
    <row r="289" spans="1:8" ht="25.5">
      <c r="A289" s="38" t="s">
        <v>442</v>
      </c>
      <c r="B289" s="39">
        <v>5</v>
      </c>
      <c r="C289" s="42"/>
      <c r="D289" s="50" t="s">
        <v>443</v>
      </c>
      <c r="E289" s="39">
        <v>3</v>
      </c>
      <c r="F289" s="42"/>
      <c r="G289" s="223"/>
      <c r="H289" s="224"/>
    </row>
    <row r="290" spans="1:8">
      <c r="A290" s="44"/>
      <c r="B290" s="39"/>
      <c r="C290" s="42"/>
      <c r="D290" s="39" t="s">
        <v>444</v>
      </c>
      <c r="E290" s="39"/>
      <c r="F290" s="42"/>
      <c r="G290" s="223"/>
      <c r="H290" s="224"/>
    </row>
    <row r="291" spans="1:8">
      <c r="A291" s="44"/>
      <c r="B291" s="39"/>
      <c r="C291" s="42"/>
      <c r="D291" s="39" t="s">
        <v>445</v>
      </c>
      <c r="E291" s="39"/>
      <c r="F291" s="42"/>
      <c r="G291" s="223"/>
      <c r="H291" s="224"/>
    </row>
    <row r="292" spans="1:8">
      <c r="A292" s="41"/>
      <c r="B292" s="42"/>
      <c r="C292" s="42"/>
      <c r="D292" s="42"/>
      <c r="E292" s="42"/>
      <c r="F292" s="42"/>
      <c r="G292" s="223"/>
      <c r="H292" s="224"/>
    </row>
    <row r="293" spans="1:8">
      <c r="A293" s="28" t="s">
        <v>446</v>
      </c>
      <c r="B293" s="34"/>
      <c r="C293" s="42"/>
      <c r="D293" s="227"/>
      <c r="E293" s="227"/>
      <c r="F293" s="227"/>
      <c r="G293" s="223"/>
      <c r="H293" s="224"/>
    </row>
    <row r="294" spans="1:8" ht="51">
      <c r="A294" s="8" t="s">
        <v>447</v>
      </c>
      <c r="B294" s="34"/>
      <c r="C294" s="42"/>
      <c r="D294" s="227"/>
      <c r="E294" s="227"/>
      <c r="F294" s="227"/>
      <c r="G294" s="223"/>
      <c r="H294" s="224"/>
    </row>
    <row r="295" spans="1:8">
      <c r="A295" s="44" t="s">
        <v>419</v>
      </c>
      <c r="B295" s="39"/>
      <c r="C295" s="42"/>
      <c r="D295" s="227"/>
      <c r="E295" s="227"/>
      <c r="F295" s="227"/>
      <c r="G295" s="223"/>
      <c r="H295" s="224"/>
    </row>
    <row r="296" spans="1:8" ht="13.5" thickBot="1">
      <c r="A296" s="46" t="s">
        <v>421</v>
      </c>
      <c r="B296" s="47">
        <v>5</v>
      </c>
      <c r="C296" s="48"/>
      <c r="D296" s="228"/>
      <c r="E296" s="228"/>
      <c r="F296" s="228"/>
      <c r="G296" s="225"/>
      <c r="H296" s="226"/>
    </row>
    <row r="297" spans="1:8" ht="15" thickBot="1">
      <c r="A297" s="233" t="str">
        <f>'All 3-Aree rischio per processi'!A26</f>
        <v>B.09 Revoca del bando</v>
      </c>
      <c r="B297" s="234"/>
      <c r="C297" s="234"/>
      <c r="D297" s="234"/>
      <c r="E297" s="234"/>
      <c r="F297" s="234"/>
      <c r="G297" s="234"/>
      <c r="H297" s="234"/>
    </row>
    <row r="298" spans="1:8">
      <c r="A298" s="217" t="s">
        <v>391</v>
      </c>
      <c r="B298" s="218"/>
      <c r="C298" s="32"/>
      <c r="D298" s="218" t="s">
        <v>392</v>
      </c>
      <c r="E298" s="218"/>
      <c r="F298" s="32"/>
      <c r="G298" s="218" t="s">
        <v>393</v>
      </c>
      <c r="H298" s="221"/>
    </row>
    <row r="299" spans="1:8" ht="13.5" thickBot="1">
      <c r="A299" s="219"/>
      <c r="B299" s="220"/>
      <c r="C299" s="33"/>
      <c r="D299" s="220"/>
      <c r="E299" s="220"/>
      <c r="F299" s="33"/>
      <c r="G299" s="220"/>
      <c r="H299" s="222"/>
    </row>
    <row r="300" spans="1:8">
      <c r="A300" s="28" t="s">
        <v>394</v>
      </c>
      <c r="B300" s="34"/>
      <c r="C300" s="35"/>
      <c r="D300" s="29" t="s">
        <v>395</v>
      </c>
      <c r="E300" s="34"/>
      <c r="F300" s="35"/>
      <c r="G300" s="29"/>
      <c r="H300" s="36"/>
    </row>
    <row r="301" spans="1:8" ht="76.5">
      <c r="A301" s="6" t="s">
        <v>396</v>
      </c>
      <c r="B301" s="34"/>
      <c r="C301" s="35"/>
      <c r="D301" s="37" t="s">
        <v>397</v>
      </c>
      <c r="E301" s="34"/>
      <c r="F301" s="35"/>
      <c r="G301" s="7" t="s">
        <v>398</v>
      </c>
      <c r="H301" s="36"/>
    </row>
    <row r="302" spans="1:8">
      <c r="A302" s="38" t="s">
        <v>399</v>
      </c>
      <c r="B302" s="39"/>
      <c r="C302" s="35"/>
      <c r="D302" s="39" t="s">
        <v>400</v>
      </c>
      <c r="E302" s="39">
        <v>1</v>
      </c>
      <c r="F302" s="35"/>
      <c r="G302" s="39" t="s">
        <v>401</v>
      </c>
      <c r="H302" s="40"/>
    </row>
    <row r="303" spans="1:8">
      <c r="A303" s="38" t="s">
        <v>402</v>
      </c>
      <c r="B303" s="39">
        <v>2</v>
      </c>
      <c r="C303" s="35"/>
      <c r="D303" s="39" t="s">
        <v>403</v>
      </c>
      <c r="E303" s="39"/>
      <c r="F303" s="35"/>
      <c r="G303" s="39" t="s">
        <v>404</v>
      </c>
      <c r="H303" s="40"/>
    </row>
    <row r="304" spans="1:8">
      <c r="A304" s="38" t="s">
        <v>405</v>
      </c>
      <c r="B304" s="39"/>
      <c r="C304" s="35"/>
      <c r="D304" s="39" t="s">
        <v>406</v>
      </c>
      <c r="E304" s="39"/>
      <c r="F304" s="35"/>
      <c r="G304" s="39" t="s">
        <v>407</v>
      </c>
      <c r="H304" s="40"/>
    </row>
    <row r="305" spans="1:8">
      <c r="A305" s="38" t="s">
        <v>408</v>
      </c>
      <c r="B305" s="39"/>
      <c r="C305" s="35"/>
      <c r="D305" s="39" t="s">
        <v>409</v>
      </c>
      <c r="E305" s="39"/>
      <c r="F305" s="35"/>
      <c r="G305" s="39" t="s">
        <v>410</v>
      </c>
      <c r="H305" s="40">
        <v>4</v>
      </c>
    </row>
    <row r="306" spans="1:8">
      <c r="A306" s="38" t="s">
        <v>411</v>
      </c>
      <c r="B306" s="39"/>
      <c r="C306" s="35"/>
      <c r="D306" s="39" t="s">
        <v>412</v>
      </c>
      <c r="E306" s="39"/>
      <c r="F306" s="35"/>
      <c r="G306" s="39" t="s">
        <v>413</v>
      </c>
      <c r="H306" s="40"/>
    </row>
    <row r="307" spans="1:8">
      <c r="A307" s="41"/>
      <c r="B307" s="42"/>
      <c r="C307" s="42"/>
      <c r="D307" s="42"/>
      <c r="E307" s="42"/>
      <c r="F307" s="42"/>
      <c r="G307" s="42"/>
      <c r="H307" s="43"/>
    </row>
    <row r="308" spans="1:8">
      <c r="A308" s="28" t="s">
        <v>414</v>
      </c>
      <c r="B308" s="34"/>
      <c r="C308" s="42"/>
      <c r="D308" s="29" t="s">
        <v>415</v>
      </c>
      <c r="E308" s="34"/>
      <c r="F308" s="42"/>
      <c r="G308" s="223"/>
      <c r="H308" s="224"/>
    </row>
    <row r="309" spans="1:8" ht="63.75">
      <c r="A309" s="8" t="s">
        <v>416</v>
      </c>
      <c r="B309" s="34"/>
      <c r="C309" s="42"/>
      <c r="D309" s="7" t="s">
        <v>417</v>
      </c>
      <c r="E309" s="34"/>
      <c r="F309" s="42"/>
      <c r="G309" s="223"/>
      <c r="H309" s="224"/>
    </row>
    <row r="310" spans="1:8">
      <c r="A310" s="44" t="s">
        <v>418</v>
      </c>
      <c r="B310" s="39">
        <v>2</v>
      </c>
      <c r="C310" s="42"/>
      <c r="D310" s="39" t="s">
        <v>419</v>
      </c>
      <c r="E310" s="39">
        <v>1</v>
      </c>
      <c r="F310" s="42"/>
      <c r="G310" s="223"/>
      <c r="H310" s="224"/>
    </row>
    <row r="311" spans="1:8">
      <c r="A311" s="44" t="s">
        <v>420</v>
      </c>
      <c r="B311" s="39">
        <v>5</v>
      </c>
      <c r="C311" s="42"/>
      <c r="D311" s="39" t="s">
        <v>421</v>
      </c>
      <c r="E311" s="39"/>
      <c r="F311" s="42"/>
      <c r="G311" s="223"/>
      <c r="H311" s="224"/>
    </row>
    <row r="312" spans="1:8">
      <c r="A312" s="41"/>
      <c r="B312" s="42"/>
      <c r="C312" s="42"/>
      <c r="D312" s="42"/>
      <c r="E312" s="42"/>
      <c r="F312" s="42"/>
      <c r="G312" s="223"/>
      <c r="H312" s="224"/>
    </row>
    <row r="313" spans="1:8">
      <c r="A313" s="28" t="s">
        <v>422</v>
      </c>
      <c r="B313" s="34"/>
      <c r="C313" s="42"/>
      <c r="D313" s="29" t="s">
        <v>423</v>
      </c>
      <c r="E313" s="34"/>
      <c r="F313" s="42"/>
      <c r="G313" s="223"/>
      <c r="H313" s="224"/>
    </row>
    <row r="314" spans="1:8" ht="38.25">
      <c r="A314" s="8" t="s">
        <v>424</v>
      </c>
      <c r="B314" s="34"/>
      <c r="C314" s="42"/>
      <c r="D314" s="7" t="s">
        <v>425</v>
      </c>
      <c r="E314" s="34"/>
      <c r="F314" s="42"/>
      <c r="G314" s="223"/>
      <c r="H314" s="224"/>
    </row>
    <row r="315" spans="1:8">
      <c r="A315" s="44" t="s">
        <v>426</v>
      </c>
      <c r="B315" s="39">
        <v>1</v>
      </c>
      <c r="C315" s="42"/>
      <c r="D315" s="39" t="s">
        <v>419</v>
      </c>
      <c r="E315" s="39">
        <v>0</v>
      </c>
      <c r="F315" s="42"/>
      <c r="G315" s="223"/>
      <c r="H315" s="224"/>
    </row>
    <row r="316" spans="1:8">
      <c r="A316" s="44" t="s">
        <v>427</v>
      </c>
      <c r="B316" s="39"/>
      <c r="C316" s="42"/>
      <c r="D316" s="39" t="s">
        <v>428</v>
      </c>
      <c r="E316" s="39"/>
      <c r="F316" s="42"/>
      <c r="G316" s="223"/>
      <c r="H316" s="224"/>
    </row>
    <row r="317" spans="1:8">
      <c r="A317" s="44" t="s">
        <v>429</v>
      </c>
      <c r="B317" s="39"/>
      <c r="C317" s="42"/>
      <c r="D317" s="39" t="s">
        <v>430</v>
      </c>
      <c r="E317" s="39"/>
      <c r="F317" s="42"/>
      <c r="G317" s="223"/>
      <c r="H317" s="224"/>
    </row>
    <row r="318" spans="1:8">
      <c r="A318" s="44"/>
      <c r="B318" s="39"/>
      <c r="C318" s="42"/>
      <c r="D318" s="39" t="s">
        <v>431</v>
      </c>
      <c r="E318" s="39"/>
      <c r="F318" s="42"/>
      <c r="G318" s="223"/>
      <c r="H318" s="224"/>
    </row>
    <row r="319" spans="1:8">
      <c r="A319" s="44"/>
      <c r="B319" s="39"/>
      <c r="C319" s="42"/>
      <c r="D319" s="39" t="s">
        <v>432</v>
      </c>
      <c r="E319" s="39"/>
      <c r="F319" s="42"/>
      <c r="G319" s="223"/>
      <c r="H319" s="224"/>
    </row>
    <row r="320" spans="1:8">
      <c r="A320" s="44"/>
      <c r="B320" s="39"/>
      <c r="C320" s="42"/>
      <c r="D320" s="45" t="s">
        <v>433</v>
      </c>
      <c r="E320" s="45"/>
      <c r="F320" s="42"/>
      <c r="G320" s="223"/>
      <c r="H320" s="224"/>
    </row>
    <row r="321" spans="1:8">
      <c r="A321" s="41"/>
      <c r="B321" s="42"/>
      <c r="C321" s="42"/>
      <c r="D321" s="42"/>
      <c r="E321" s="42"/>
      <c r="F321" s="42"/>
      <c r="G321" s="223"/>
      <c r="H321" s="224"/>
    </row>
    <row r="322" spans="1:8">
      <c r="A322" s="28" t="s">
        <v>434</v>
      </c>
      <c r="B322" s="34"/>
      <c r="C322" s="42"/>
      <c r="D322" s="29" t="s">
        <v>435</v>
      </c>
      <c r="E322" s="34"/>
      <c r="F322" s="42"/>
      <c r="G322" s="223"/>
      <c r="H322" s="224"/>
    </row>
    <row r="323" spans="1:8" ht="51">
      <c r="A323" s="8" t="s">
        <v>436</v>
      </c>
      <c r="B323" s="34"/>
      <c r="C323" s="42"/>
      <c r="D323" s="7" t="s">
        <v>437</v>
      </c>
      <c r="E323" s="34"/>
      <c r="F323" s="42"/>
      <c r="G323" s="223"/>
      <c r="H323" s="224"/>
    </row>
    <row r="324" spans="1:8">
      <c r="A324" s="44" t="s">
        <v>438</v>
      </c>
      <c r="B324" s="39"/>
      <c r="C324" s="42"/>
      <c r="D324" s="39" t="s">
        <v>439</v>
      </c>
      <c r="E324" s="39"/>
      <c r="F324" s="42"/>
      <c r="G324" s="223"/>
      <c r="H324" s="224"/>
    </row>
    <row r="325" spans="1:8" ht="25.5">
      <c r="A325" s="124" t="s">
        <v>440</v>
      </c>
      <c r="B325" s="39"/>
      <c r="C325" s="42"/>
      <c r="D325" s="39" t="s">
        <v>441</v>
      </c>
      <c r="E325" s="39"/>
      <c r="F325" s="42"/>
      <c r="G325" s="223"/>
      <c r="H325" s="224"/>
    </row>
    <row r="326" spans="1:8" ht="25.5">
      <c r="A326" s="38" t="s">
        <v>442</v>
      </c>
      <c r="B326" s="39">
        <v>5</v>
      </c>
      <c r="C326" s="42"/>
      <c r="D326" s="50" t="s">
        <v>443</v>
      </c>
      <c r="E326" s="39">
        <v>3</v>
      </c>
      <c r="F326" s="42"/>
      <c r="G326" s="223"/>
      <c r="H326" s="224"/>
    </row>
    <row r="327" spans="1:8">
      <c r="A327" s="44"/>
      <c r="B327" s="39"/>
      <c r="C327" s="42"/>
      <c r="D327" s="39" t="s">
        <v>444</v>
      </c>
      <c r="E327" s="39"/>
      <c r="F327" s="42"/>
      <c r="G327" s="223"/>
      <c r="H327" s="224"/>
    </row>
    <row r="328" spans="1:8">
      <c r="A328" s="44"/>
      <c r="B328" s="39"/>
      <c r="C328" s="42"/>
      <c r="D328" s="39" t="s">
        <v>445</v>
      </c>
      <c r="E328" s="39"/>
      <c r="F328" s="42"/>
      <c r="G328" s="223"/>
      <c r="H328" s="224"/>
    </row>
    <row r="329" spans="1:8">
      <c r="A329" s="41"/>
      <c r="B329" s="42"/>
      <c r="C329" s="42"/>
      <c r="D329" s="42"/>
      <c r="E329" s="42"/>
      <c r="F329" s="42"/>
      <c r="G329" s="223"/>
      <c r="H329" s="224"/>
    </row>
    <row r="330" spans="1:8">
      <c r="A330" s="28" t="s">
        <v>446</v>
      </c>
      <c r="B330" s="34"/>
      <c r="C330" s="42"/>
      <c r="D330" s="227"/>
      <c r="E330" s="227"/>
      <c r="F330" s="227"/>
      <c r="G330" s="223"/>
      <c r="H330" s="224"/>
    </row>
    <row r="331" spans="1:8" ht="51">
      <c r="A331" s="8" t="s">
        <v>447</v>
      </c>
      <c r="B331" s="34"/>
      <c r="C331" s="42"/>
      <c r="D331" s="227"/>
      <c r="E331" s="227"/>
      <c r="F331" s="227"/>
      <c r="G331" s="223"/>
      <c r="H331" s="224"/>
    </row>
    <row r="332" spans="1:8">
      <c r="A332" s="44" t="s">
        <v>419</v>
      </c>
      <c r="B332" s="39">
        <v>1</v>
      </c>
      <c r="C332" s="42"/>
      <c r="D332" s="227"/>
      <c r="E332" s="227"/>
      <c r="F332" s="227"/>
      <c r="G332" s="223"/>
      <c r="H332" s="224"/>
    </row>
    <row r="333" spans="1:8" ht="13.5" thickBot="1">
      <c r="A333" s="46" t="s">
        <v>421</v>
      </c>
      <c r="B333" s="47"/>
      <c r="C333" s="48"/>
      <c r="D333" s="228"/>
      <c r="E333" s="228"/>
      <c r="F333" s="228"/>
      <c r="G333" s="225"/>
      <c r="H333" s="226"/>
    </row>
    <row r="334" spans="1:8" ht="15" thickBot="1">
      <c r="A334" s="233" t="str">
        <f>'All 3-Aree rischio per processi'!A27</f>
        <v>B.10 Redazione del cronoprogramma</v>
      </c>
      <c r="B334" s="234"/>
      <c r="C334" s="234"/>
      <c r="D334" s="234"/>
      <c r="E334" s="234"/>
      <c r="F334" s="234"/>
      <c r="G334" s="234"/>
      <c r="H334" s="234"/>
    </row>
    <row r="335" spans="1:8">
      <c r="A335" s="217" t="s">
        <v>391</v>
      </c>
      <c r="B335" s="218"/>
      <c r="C335" s="32"/>
      <c r="D335" s="218" t="s">
        <v>392</v>
      </c>
      <c r="E335" s="218"/>
      <c r="F335" s="32"/>
      <c r="G335" s="218" t="s">
        <v>393</v>
      </c>
      <c r="H335" s="221"/>
    </row>
    <row r="336" spans="1:8" ht="13.5" thickBot="1">
      <c r="A336" s="219"/>
      <c r="B336" s="220"/>
      <c r="C336" s="33"/>
      <c r="D336" s="220"/>
      <c r="E336" s="220"/>
      <c r="F336" s="33"/>
      <c r="G336" s="220"/>
      <c r="H336" s="222"/>
    </row>
    <row r="337" spans="1:8">
      <c r="A337" s="28" t="s">
        <v>394</v>
      </c>
      <c r="B337" s="34"/>
      <c r="C337" s="35"/>
      <c r="D337" s="29" t="s">
        <v>395</v>
      </c>
      <c r="E337" s="34"/>
      <c r="F337" s="35"/>
      <c r="G337" s="29"/>
      <c r="H337" s="36"/>
    </row>
    <row r="338" spans="1:8" ht="76.5">
      <c r="A338" s="6" t="s">
        <v>396</v>
      </c>
      <c r="B338" s="34"/>
      <c r="C338" s="35"/>
      <c r="D338" s="37" t="s">
        <v>397</v>
      </c>
      <c r="E338" s="34"/>
      <c r="F338" s="35"/>
      <c r="G338" s="7" t="s">
        <v>398</v>
      </c>
      <c r="H338" s="36"/>
    </row>
    <row r="339" spans="1:8">
      <c r="A339" s="38" t="s">
        <v>399</v>
      </c>
      <c r="B339" s="39"/>
      <c r="C339" s="35"/>
      <c r="D339" s="39" t="s">
        <v>400</v>
      </c>
      <c r="E339" s="39">
        <v>1</v>
      </c>
      <c r="F339" s="35"/>
      <c r="G339" s="39" t="s">
        <v>401</v>
      </c>
      <c r="H339" s="40"/>
    </row>
    <row r="340" spans="1:8">
      <c r="A340" s="38" t="s">
        <v>402</v>
      </c>
      <c r="B340" s="39"/>
      <c r="C340" s="35"/>
      <c r="D340" s="39" t="s">
        <v>403</v>
      </c>
      <c r="E340" s="39"/>
      <c r="F340" s="35"/>
      <c r="G340" s="39" t="s">
        <v>404</v>
      </c>
      <c r="H340" s="40"/>
    </row>
    <row r="341" spans="1:8">
      <c r="A341" s="38" t="s">
        <v>405</v>
      </c>
      <c r="B341" s="39"/>
      <c r="C341" s="35"/>
      <c r="D341" s="39" t="s">
        <v>406</v>
      </c>
      <c r="E341" s="39"/>
      <c r="F341" s="35"/>
      <c r="G341" s="39" t="s">
        <v>407</v>
      </c>
      <c r="H341" s="40"/>
    </row>
    <row r="342" spans="1:8">
      <c r="A342" s="38" t="s">
        <v>408</v>
      </c>
      <c r="B342" s="39"/>
      <c r="C342" s="35"/>
      <c r="D342" s="39" t="s">
        <v>409</v>
      </c>
      <c r="E342" s="39"/>
      <c r="F342" s="35"/>
      <c r="G342" s="39" t="s">
        <v>410</v>
      </c>
      <c r="H342" s="40">
        <v>4</v>
      </c>
    </row>
    <row r="343" spans="1:8">
      <c r="A343" s="38" t="s">
        <v>411</v>
      </c>
      <c r="B343" s="39">
        <v>5</v>
      </c>
      <c r="C343" s="35"/>
      <c r="D343" s="39" t="s">
        <v>412</v>
      </c>
      <c r="E343" s="39"/>
      <c r="F343" s="35"/>
      <c r="G343" s="39" t="s">
        <v>413</v>
      </c>
      <c r="H343" s="40"/>
    </row>
    <row r="344" spans="1:8">
      <c r="A344" s="41"/>
      <c r="B344" s="42"/>
      <c r="C344" s="42"/>
      <c r="D344" s="42"/>
      <c r="E344" s="42"/>
      <c r="F344" s="42"/>
      <c r="G344" s="42"/>
      <c r="H344" s="43"/>
    </row>
    <row r="345" spans="1:8">
      <c r="A345" s="28" t="s">
        <v>414</v>
      </c>
      <c r="B345" s="34"/>
      <c r="C345" s="42"/>
      <c r="D345" s="29" t="s">
        <v>415</v>
      </c>
      <c r="E345" s="34"/>
      <c r="F345" s="42"/>
      <c r="G345" s="223"/>
      <c r="H345" s="224"/>
    </row>
    <row r="346" spans="1:8" ht="63.75">
      <c r="A346" s="8" t="s">
        <v>416</v>
      </c>
      <c r="B346" s="34"/>
      <c r="C346" s="42"/>
      <c r="D346" s="7" t="s">
        <v>417</v>
      </c>
      <c r="E346" s="34"/>
      <c r="F346" s="42"/>
      <c r="G346" s="223"/>
      <c r="H346" s="224"/>
    </row>
    <row r="347" spans="1:8">
      <c r="A347" s="44" t="s">
        <v>418</v>
      </c>
      <c r="B347" s="39"/>
      <c r="C347" s="42"/>
      <c r="D347" s="39" t="s">
        <v>419</v>
      </c>
      <c r="E347" s="39">
        <v>1</v>
      </c>
      <c r="F347" s="42"/>
      <c r="G347" s="223"/>
      <c r="H347" s="224"/>
    </row>
    <row r="348" spans="1:8">
      <c r="A348" s="44" t="s">
        <v>420</v>
      </c>
      <c r="B348" s="39">
        <v>5</v>
      </c>
      <c r="C348" s="42"/>
      <c r="D348" s="39" t="s">
        <v>421</v>
      </c>
      <c r="E348" s="39"/>
      <c r="F348" s="42"/>
      <c r="G348" s="223"/>
      <c r="H348" s="224"/>
    </row>
    <row r="349" spans="1:8">
      <c r="A349" s="41"/>
      <c r="B349" s="42"/>
      <c r="C349" s="42"/>
      <c r="D349" s="42"/>
      <c r="E349" s="42"/>
      <c r="F349" s="42"/>
      <c r="G349" s="223"/>
      <c r="H349" s="224"/>
    </row>
    <row r="350" spans="1:8">
      <c r="A350" s="28" t="s">
        <v>422</v>
      </c>
      <c r="B350" s="34"/>
      <c r="C350" s="42"/>
      <c r="D350" s="29" t="s">
        <v>423</v>
      </c>
      <c r="E350" s="34"/>
      <c r="F350" s="42"/>
      <c r="G350" s="223"/>
      <c r="H350" s="224"/>
    </row>
    <row r="351" spans="1:8" ht="38.25">
      <c r="A351" s="8" t="s">
        <v>424</v>
      </c>
      <c r="B351" s="34"/>
      <c r="C351" s="42"/>
      <c r="D351" s="7" t="s">
        <v>425</v>
      </c>
      <c r="E351" s="34"/>
      <c r="F351" s="42"/>
      <c r="G351" s="223"/>
      <c r="H351" s="224"/>
    </row>
    <row r="352" spans="1:8">
      <c r="A352" s="44" t="s">
        <v>426</v>
      </c>
      <c r="B352" s="39">
        <v>1</v>
      </c>
      <c r="C352" s="42"/>
      <c r="D352" s="39" t="s">
        <v>419</v>
      </c>
      <c r="E352" s="39">
        <v>0</v>
      </c>
      <c r="F352" s="42"/>
      <c r="G352" s="223"/>
      <c r="H352" s="224"/>
    </row>
    <row r="353" spans="1:8">
      <c r="A353" s="44" t="s">
        <v>427</v>
      </c>
      <c r="B353" s="39"/>
      <c r="C353" s="42"/>
      <c r="D353" s="39" t="s">
        <v>428</v>
      </c>
      <c r="E353" s="39"/>
      <c r="F353" s="42"/>
      <c r="G353" s="223"/>
      <c r="H353" s="224"/>
    </row>
    <row r="354" spans="1:8">
      <c r="A354" s="44" t="s">
        <v>429</v>
      </c>
      <c r="B354" s="39"/>
      <c r="C354" s="42"/>
      <c r="D354" s="39" t="s">
        <v>430</v>
      </c>
      <c r="E354" s="39"/>
      <c r="F354" s="42"/>
      <c r="G354" s="223"/>
      <c r="H354" s="224"/>
    </row>
    <row r="355" spans="1:8">
      <c r="A355" s="44"/>
      <c r="B355" s="39"/>
      <c r="C355" s="42"/>
      <c r="D355" s="39" t="s">
        <v>431</v>
      </c>
      <c r="E355" s="39"/>
      <c r="F355" s="42"/>
      <c r="G355" s="223"/>
      <c r="H355" s="224"/>
    </row>
    <row r="356" spans="1:8">
      <c r="A356" s="44"/>
      <c r="B356" s="39"/>
      <c r="C356" s="42"/>
      <c r="D356" s="39" t="s">
        <v>432</v>
      </c>
      <c r="E356" s="39"/>
      <c r="F356" s="42"/>
      <c r="G356" s="223"/>
      <c r="H356" s="224"/>
    </row>
    <row r="357" spans="1:8">
      <c r="A357" s="44"/>
      <c r="B357" s="39"/>
      <c r="C357" s="42"/>
      <c r="D357" s="45" t="s">
        <v>433</v>
      </c>
      <c r="E357" s="45"/>
      <c r="F357" s="42"/>
      <c r="G357" s="223"/>
      <c r="H357" s="224"/>
    </row>
    <row r="358" spans="1:8">
      <c r="A358" s="41"/>
      <c r="B358" s="42"/>
      <c r="C358" s="42"/>
      <c r="D358" s="42"/>
      <c r="E358" s="42"/>
      <c r="F358" s="42"/>
      <c r="G358" s="223"/>
      <c r="H358" s="224"/>
    </row>
    <row r="359" spans="1:8">
      <c r="A359" s="28" t="s">
        <v>434</v>
      </c>
      <c r="B359" s="34"/>
      <c r="C359" s="42"/>
      <c r="D359" s="29" t="s">
        <v>435</v>
      </c>
      <c r="E359" s="34"/>
      <c r="F359" s="42"/>
      <c r="G359" s="223"/>
      <c r="H359" s="224"/>
    </row>
    <row r="360" spans="1:8" ht="51">
      <c r="A360" s="8" t="s">
        <v>436</v>
      </c>
      <c r="B360" s="34"/>
      <c r="C360" s="42"/>
      <c r="D360" s="7" t="s">
        <v>437</v>
      </c>
      <c r="E360" s="34"/>
      <c r="F360" s="42"/>
      <c r="G360" s="223"/>
      <c r="H360" s="224"/>
    </row>
    <row r="361" spans="1:8">
      <c r="A361" s="44" t="s">
        <v>438</v>
      </c>
      <c r="B361" s="39"/>
      <c r="C361" s="42"/>
      <c r="D361" s="39" t="s">
        <v>439</v>
      </c>
      <c r="E361" s="39"/>
      <c r="F361" s="42"/>
      <c r="G361" s="223"/>
      <c r="H361" s="224"/>
    </row>
    <row r="362" spans="1:8" ht="25.5">
      <c r="A362" s="124" t="s">
        <v>440</v>
      </c>
      <c r="B362" s="39"/>
      <c r="C362" s="42"/>
      <c r="D362" s="39" t="s">
        <v>441</v>
      </c>
      <c r="E362" s="39"/>
      <c r="F362" s="42"/>
      <c r="G362" s="223"/>
      <c r="H362" s="224"/>
    </row>
    <row r="363" spans="1:8" ht="25.5">
      <c r="A363" s="38" t="s">
        <v>442</v>
      </c>
      <c r="B363" s="39">
        <v>5</v>
      </c>
      <c r="C363" s="42"/>
      <c r="D363" s="50" t="s">
        <v>443</v>
      </c>
      <c r="E363" s="39">
        <v>3</v>
      </c>
      <c r="F363" s="42"/>
      <c r="G363" s="223"/>
      <c r="H363" s="224"/>
    </row>
    <row r="364" spans="1:8">
      <c r="A364" s="44"/>
      <c r="B364" s="39"/>
      <c r="C364" s="42"/>
      <c r="D364" s="39" t="s">
        <v>444</v>
      </c>
      <c r="E364" s="39"/>
      <c r="F364" s="42"/>
      <c r="G364" s="223"/>
      <c r="H364" s="224"/>
    </row>
    <row r="365" spans="1:8">
      <c r="A365" s="44"/>
      <c r="B365" s="39"/>
      <c r="C365" s="42"/>
      <c r="D365" s="39" t="s">
        <v>445</v>
      </c>
      <c r="E365" s="39"/>
      <c r="F365" s="42"/>
      <c r="G365" s="223"/>
      <c r="H365" s="224"/>
    </row>
    <row r="366" spans="1:8">
      <c r="A366" s="41"/>
      <c r="B366" s="42"/>
      <c r="C366" s="42"/>
      <c r="D366" s="42"/>
      <c r="E366" s="42"/>
      <c r="F366" s="42"/>
      <c r="G366" s="223"/>
      <c r="H366" s="224"/>
    </row>
    <row r="367" spans="1:8">
      <c r="A367" s="28" t="s">
        <v>446</v>
      </c>
      <c r="B367" s="34"/>
      <c r="C367" s="42"/>
      <c r="D367" s="227"/>
      <c r="E367" s="227"/>
      <c r="F367" s="227"/>
      <c r="G367" s="223"/>
      <c r="H367" s="224"/>
    </row>
    <row r="368" spans="1:8" ht="51">
      <c r="A368" s="8" t="s">
        <v>447</v>
      </c>
      <c r="B368" s="34"/>
      <c r="C368" s="42"/>
      <c r="D368" s="227"/>
      <c r="E368" s="227"/>
      <c r="F368" s="227"/>
      <c r="G368" s="223"/>
      <c r="H368" s="224"/>
    </row>
    <row r="369" spans="1:8">
      <c r="A369" s="44" t="s">
        <v>419</v>
      </c>
      <c r="B369" s="39">
        <v>1</v>
      </c>
      <c r="C369" s="42"/>
      <c r="D369" s="227"/>
      <c r="E369" s="227"/>
      <c r="F369" s="227"/>
      <c r="G369" s="223"/>
      <c r="H369" s="224"/>
    </row>
    <row r="370" spans="1:8" ht="13.5" thickBot="1">
      <c r="A370" s="46" t="s">
        <v>421</v>
      </c>
      <c r="B370" s="47"/>
      <c r="C370" s="48"/>
      <c r="D370" s="228"/>
      <c r="E370" s="228"/>
      <c r="F370" s="228"/>
      <c r="G370" s="225"/>
      <c r="H370" s="226"/>
    </row>
    <row r="371" spans="1:8" ht="15" thickBot="1">
      <c r="A371" s="233" t="str">
        <f>'All 3-Aree rischio per processi'!A28</f>
        <v>B.11 Varianti in corso di esecuzione del contratto</v>
      </c>
      <c r="B371" s="234"/>
      <c r="C371" s="234"/>
      <c r="D371" s="234"/>
      <c r="E371" s="234"/>
      <c r="F371" s="234"/>
      <c r="G371" s="234"/>
      <c r="H371" s="234"/>
    </row>
    <row r="372" spans="1:8">
      <c r="A372" s="217" t="s">
        <v>391</v>
      </c>
      <c r="B372" s="218"/>
      <c r="C372" s="32"/>
      <c r="D372" s="218" t="s">
        <v>392</v>
      </c>
      <c r="E372" s="218"/>
      <c r="F372" s="32"/>
      <c r="G372" s="218" t="s">
        <v>393</v>
      </c>
      <c r="H372" s="221"/>
    </row>
    <row r="373" spans="1:8" ht="13.5" thickBot="1">
      <c r="A373" s="219"/>
      <c r="B373" s="220"/>
      <c r="C373" s="33"/>
      <c r="D373" s="220"/>
      <c r="E373" s="220"/>
      <c r="F373" s="33"/>
      <c r="G373" s="220"/>
      <c r="H373" s="222"/>
    </row>
    <row r="374" spans="1:8">
      <c r="A374" s="28" t="s">
        <v>394</v>
      </c>
      <c r="B374" s="34"/>
      <c r="C374" s="35"/>
      <c r="D374" s="29" t="s">
        <v>395</v>
      </c>
      <c r="E374" s="34"/>
      <c r="F374" s="35"/>
      <c r="G374" s="29"/>
      <c r="H374" s="36"/>
    </row>
    <row r="375" spans="1:8" ht="76.5">
      <c r="A375" s="6" t="s">
        <v>396</v>
      </c>
      <c r="B375" s="34"/>
      <c r="C375" s="35"/>
      <c r="D375" s="37" t="s">
        <v>397</v>
      </c>
      <c r="E375" s="34"/>
      <c r="F375" s="35"/>
      <c r="G375" s="7" t="s">
        <v>398</v>
      </c>
      <c r="H375" s="36"/>
    </row>
    <row r="376" spans="1:8">
      <c r="A376" s="38" t="s">
        <v>399</v>
      </c>
      <c r="B376" s="39"/>
      <c r="C376" s="35"/>
      <c r="D376" s="39" t="s">
        <v>400</v>
      </c>
      <c r="E376" s="39">
        <v>1</v>
      </c>
      <c r="F376" s="35"/>
      <c r="G376" s="39" t="s">
        <v>401</v>
      </c>
      <c r="H376" s="40"/>
    </row>
    <row r="377" spans="1:8">
      <c r="A377" s="38" t="s">
        <v>402</v>
      </c>
      <c r="B377" s="39">
        <v>2</v>
      </c>
      <c r="C377" s="35"/>
      <c r="D377" s="39" t="s">
        <v>403</v>
      </c>
      <c r="E377" s="39"/>
      <c r="F377" s="35"/>
      <c r="G377" s="39" t="s">
        <v>404</v>
      </c>
      <c r="H377" s="40"/>
    </row>
    <row r="378" spans="1:8">
      <c r="A378" s="38" t="s">
        <v>405</v>
      </c>
      <c r="B378" s="39"/>
      <c r="C378" s="35"/>
      <c r="D378" s="39" t="s">
        <v>406</v>
      </c>
      <c r="E378" s="39"/>
      <c r="F378" s="35"/>
      <c r="G378" s="39" t="s">
        <v>407</v>
      </c>
      <c r="H378" s="40"/>
    </row>
    <row r="379" spans="1:8">
      <c r="A379" s="38" t="s">
        <v>408</v>
      </c>
      <c r="B379" s="39"/>
      <c r="C379" s="35"/>
      <c r="D379" s="39" t="s">
        <v>409</v>
      </c>
      <c r="E379" s="39"/>
      <c r="F379" s="35"/>
      <c r="G379" s="39" t="s">
        <v>410</v>
      </c>
      <c r="H379" s="40">
        <v>4</v>
      </c>
    </row>
    <row r="380" spans="1:8">
      <c r="A380" s="38" t="s">
        <v>411</v>
      </c>
      <c r="B380" s="39"/>
      <c r="C380" s="35"/>
      <c r="D380" s="39" t="s">
        <v>412</v>
      </c>
      <c r="E380" s="39"/>
      <c r="F380" s="35"/>
      <c r="G380" s="39" t="s">
        <v>413</v>
      </c>
      <c r="H380" s="40"/>
    </row>
    <row r="381" spans="1:8">
      <c r="A381" s="41"/>
      <c r="B381" s="42"/>
      <c r="C381" s="42"/>
      <c r="D381" s="42"/>
      <c r="E381" s="42"/>
      <c r="F381" s="42"/>
      <c r="G381" s="42"/>
      <c r="H381" s="43"/>
    </row>
    <row r="382" spans="1:8">
      <c r="A382" s="28" t="s">
        <v>414</v>
      </c>
      <c r="B382" s="34"/>
      <c r="C382" s="42"/>
      <c r="D382" s="29" t="s">
        <v>415</v>
      </c>
      <c r="E382" s="34"/>
      <c r="F382" s="42"/>
      <c r="G382" s="223"/>
      <c r="H382" s="224"/>
    </row>
    <row r="383" spans="1:8" ht="63.75">
      <c r="A383" s="8" t="s">
        <v>416</v>
      </c>
      <c r="B383" s="34"/>
      <c r="C383" s="42"/>
      <c r="D383" s="7" t="s">
        <v>417</v>
      </c>
      <c r="E383" s="34"/>
      <c r="F383" s="42"/>
      <c r="G383" s="223"/>
      <c r="H383" s="224"/>
    </row>
    <row r="384" spans="1:8">
      <c r="A384" s="44" t="s">
        <v>418</v>
      </c>
      <c r="B384" s="39"/>
      <c r="C384" s="42"/>
      <c r="D384" s="39" t="s">
        <v>419</v>
      </c>
      <c r="E384" s="39">
        <v>1</v>
      </c>
      <c r="F384" s="42"/>
      <c r="G384" s="223"/>
      <c r="H384" s="224"/>
    </row>
    <row r="385" spans="1:8">
      <c r="A385" s="44" t="s">
        <v>420</v>
      </c>
      <c r="B385" s="39">
        <v>5</v>
      </c>
      <c r="C385" s="42"/>
      <c r="D385" s="39" t="s">
        <v>421</v>
      </c>
      <c r="E385" s="39"/>
      <c r="F385" s="42"/>
      <c r="G385" s="223"/>
      <c r="H385" s="224"/>
    </row>
    <row r="386" spans="1:8">
      <c r="A386" s="41"/>
      <c r="B386" s="42"/>
      <c r="C386" s="42"/>
      <c r="D386" s="42"/>
      <c r="E386" s="42"/>
      <c r="F386" s="42"/>
      <c r="G386" s="223"/>
      <c r="H386" s="224"/>
    </row>
    <row r="387" spans="1:8">
      <c r="A387" s="28" t="s">
        <v>422</v>
      </c>
      <c r="B387" s="34"/>
      <c r="C387" s="42"/>
      <c r="D387" s="29" t="s">
        <v>423</v>
      </c>
      <c r="E387" s="34"/>
      <c r="F387" s="42"/>
      <c r="G387" s="223"/>
      <c r="H387" s="224"/>
    </row>
    <row r="388" spans="1:8" ht="38.25">
      <c r="A388" s="8" t="s">
        <v>424</v>
      </c>
      <c r="B388" s="34"/>
      <c r="C388" s="42"/>
      <c r="D388" s="7" t="s">
        <v>425</v>
      </c>
      <c r="E388" s="34"/>
      <c r="F388" s="42"/>
      <c r="G388" s="223"/>
      <c r="H388" s="224"/>
    </row>
    <row r="389" spans="1:8">
      <c r="A389" s="44" t="s">
        <v>426</v>
      </c>
      <c r="B389" s="39">
        <v>1</v>
      </c>
      <c r="C389" s="42"/>
      <c r="D389" s="39" t="s">
        <v>419</v>
      </c>
      <c r="E389" s="39">
        <v>0</v>
      </c>
      <c r="F389" s="42"/>
      <c r="G389" s="223"/>
      <c r="H389" s="224"/>
    </row>
    <row r="390" spans="1:8">
      <c r="A390" s="44" t="s">
        <v>427</v>
      </c>
      <c r="B390" s="39"/>
      <c r="C390" s="42"/>
      <c r="D390" s="39" t="s">
        <v>428</v>
      </c>
      <c r="E390" s="39"/>
      <c r="F390" s="42"/>
      <c r="G390" s="223"/>
      <c r="H390" s="224"/>
    </row>
    <row r="391" spans="1:8">
      <c r="A391" s="44" t="s">
        <v>429</v>
      </c>
      <c r="B391" s="39"/>
      <c r="C391" s="42"/>
      <c r="D391" s="39" t="s">
        <v>430</v>
      </c>
      <c r="E391" s="39"/>
      <c r="F391" s="42"/>
      <c r="G391" s="223"/>
      <c r="H391" s="224"/>
    </row>
    <row r="392" spans="1:8">
      <c r="A392" s="44"/>
      <c r="B392" s="39"/>
      <c r="C392" s="42"/>
      <c r="D392" s="39" t="s">
        <v>431</v>
      </c>
      <c r="E392" s="39"/>
      <c r="F392" s="42"/>
      <c r="G392" s="223"/>
      <c r="H392" s="224"/>
    </row>
    <row r="393" spans="1:8">
      <c r="A393" s="44"/>
      <c r="B393" s="39"/>
      <c r="C393" s="42"/>
      <c r="D393" s="39" t="s">
        <v>432</v>
      </c>
      <c r="E393" s="39"/>
      <c r="F393" s="42"/>
      <c r="G393" s="223"/>
      <c r="H393" s="224"/>
    </row>
    <row r="394" spans="1:8">
      <c r="A394" s="44"/>
      <c r="B394" s="39"/>
      <c r="C394" s="42"/>
      <c r="D394" s="45" t="s">
        <v>433</v>
      </c>
      <c r="E394" s="45"/>
      <c r="F394" s="42"/>
      <c r="G394" s="223"/>
      <c r="H394" s="224"/>
    </row>
    <row r="395" spans="1:8">
      <c r="A395" s="41"/>
      <c r="B395" s="42"/>
      <c r="C395" s="42"/>
      <c r="D395" s="42"/>
      <c r="E395" s="42"/>
      <c r="F395" s="42"/>
      <c r="G395" s="223"/>
      <c r="H395" s="224"/>
    </row>
    <row r="396" spans="1:8">
      <c r="A396" s="28" t="s">
        <v>434</v>
      </c>
      <c r="B396" s="34"/>
      <c r="C396" s="42"/>
      <c r="D396" s="29" t="s">
        <v>435</v>
      </c>
      <c r="E396" s="34"/>
      <c r="F396" s="42"/>
      <c r="G396" s="223"/>
      <c r="H396" s="224"/>
    </row>
    <row r="397" spans="1:8" ht="51">
      <c r="A397" s="8" t="s">
        <v>436</v>
      </c>
      <c r="B397" s="34"/>
      <c r="C397" s="42"/>
      <c r="D397" s="7" t="s">
        <v>437</v>
      </c>
      <c r="E397" s="34"/>
      <c r="F397" s="42"/>
      <c r="G397" s="223"/>
      <c r="H397" s="224"/>
    </row>
    <row r="398" spans="1:8">
      <c r="A398" s="44" t="s">
        <v>438</v>
      </c>
      <c r="B398" s="39"/>
      <c r="C398" s="42"/>
      <c r="D398" s="39" t="s">
        <v>439</v>
      </c>
      <c r="E398" s="39"/>
      <c r="F398" s="42"/>
      <c r="G398" s="223"/>
      <c r="H398" s="224"/>
    </row>
    <row r="399" spans="1:8" ht="25.5">
      <c r="A399" s="38" t="s">
        <v>448</v>
      </c>
      <c r="B399" s="39"/>
      <c r="C399" s="42"/>
      <c r="D399" s="39" t="s">
        <v>441</v>
      </c>
      <c r="E399" s="39"/>
      <c r="F399" s="42"/>
      <c r="G399" s="223"/>
      <c r="H399" s="224"/>
    </row>
    <row r="400" spans="1:8" ht="25.5">
      <c r="A400" s="38" t="s">
        <v>442</v>
      </c>
      <c r="B400" s="39">
        <v>5</v>
      </c>
      <c r="C400" s="42"/>
      <c r="D400" s="50" t="s">
        <v>443</v>
      </c>
      <c r="E400" s="39">
        <v>3</v>
      </c>
      <c r="F400" s="42"/>
      <c r="G400" s="223"/>
      <c r="H400" s="224"/>
    </row>
    <row r="401" spans="1:8">
      <c r="A401" s="44"/>
      <c r="B401" s="39"/>
      <c r="C401" s="42"/>
      <c r="D401" s="39" t="s">
        <v>444</v>
      </c>
      <c r="E401" s="39"/>
      <c r="F401" s="42"/>
      <c r="G401" s="223"/>
      <c r="H401" s="224"/>
    </row>
    <row r="402" spans="1:8">
      <c r="A402" s="44"/>
      <c r="B402" s="39"/>
      <c r="C402" s="42"/>
      <c r="D402" s="39" t="s">
        <v>445</v>
      </c>
      <c r="E402" s="39"/>
      <c r="F402" s="42"/>
      <c r="G402" s="223"/>
      <c r="H402" s="224"/>
    </row>
    <row r="403" spans="1:8">
      <c r="A403" s="41"/>
      <c r="B403" s="42"/>
      <c r="C403" s="42"/>
      <c r="D403" s="42"/>
      <c r="E403" s="42"/>
      <c r="F403" s="42"/>
      <c r="G403" s="223"/>
      <c r="H403" s="224"/>
    </row>
    <row r="404" spans="1:8">
      <c r="A404" s="28" t="s">
        <v>446</v>
      </c>
      <c r="B404" s="34"/>
      <c r="C404" s="42"/>
      <c r="D404" s="227"/>
      <c r="E404" s="227"/>
      <c r="F404" s="227"/>
      <c r="G404" s="223"/>
      <c r="H404" s="224"/>
    </row>
    <row r="405" spans="1:8" ht="51">
      <c r="A405" s="8" t="s">
        <v>447</v>
      </c>
      <c r="B405" s="34"/>
      <c r="C405" s="42"/>
      <c r="D405" s="227"/>
      <c r="E405" s="227"/>
      <c r="F405" s="227"/>
      <c r="G405" s="223"/>
      <c r="H405" s="224"/>
    </row>
    <row r="406" spans="1:8">
      <c r="A406" s="44" t="s">
        <v>419</v>
      </c>
      <c r="B406" s="39">
        <v>1</v>
      </c>
      <c r="C406" s="42"/>
      <c r="D406" s="227"/>
      <c r="E406" s="227"/>
      <c r="F406" s="227"/>
      <c r="G406" s="223"/>
      <c r="H406" s="224"/>
    </row>
    <row r="407" spans="1:8" ht="13.5" thickBot="1">
      <c r="A407" s="46" t="s">
        <v>421</v>
      </c>
      <c r="B407" s="47"/>
      <c r="C407" s="48"/>
      <c r="D407" s="228"/>
      <c r="E407" s="228"/>
      <c r="F407" s="228"/>
      <c r="G407" s="225"/>
      <c r="H407" s="226"/>
    </row>
    <row r="408" spans="1:8" ht="15" thickBot="1">
      <c r="A408" s="233" t="str">
        <f>'All 3-Aree rischio per processi'!A29</f>
        <v>B.12 Subappalto</v>
      </c>
      <c r="B408" s="234"/>
      <c r="C408" s="234"/>
      <c r="D408" s="234"/>
      <c r="E408" s="234"/>
      <c r="F408" s="234"/>
      <c r="G408" s="234"/>
      <c r="H408" s="234"/>
    </row>
    <row r="409" spans="1:8">
      <c r="A409" s="217" t="s">
        <v>391</v>
      </c>
      <c r="B409" s="218"/>
      <c r="C409" s="32"/>
      <c r="D409" s="218" t="s">
        <v>392</v>
      </c>
      <c r="E409" s="218"/>
      <c r="F409" s="32"/>
      <c r="G409" s="218" t="s">
        <v>393</v>
      </c>
      <c r="H409" s="221"/>
    </row>
    <row r="410" spans="1:8" ht="13.5" thickBot="1">
      <c r="A410" s="219"/>
      <c r="B410" s="220"/>
      <c r="C410" s="33"/>
      <c r="D410" s="220"/>
      <c r="E410" s="220"/>
      <c r="F410" s="33"/>
      <c r="G410" s="220"/>
      <c r="H410" s="222"/>
    </row>
    <row r="411" spans="1:8">
      <c r="A411" s="28" t="s">
        <v>394</v>
      </c>
      <c r="B411" s="34"/>
      <c r="C411" s="35"/>
      <c r="D411" s="29" t="s">
        <v>395</v>
      </c>
      <c r="E411" s="34"/>
      <c r="F411" s="35"/>
      <c r="G411" s="29"/>
      <c r="H411" s="36"/>
    </row>
    <row r="412" spans="1:8" ht="76.5">
      <c r="A412" s="6" t="s">
        <v>396</v>
      </c>
      <c r="B412" s="34"/>
      <c r="C412" s="35"/>
      <c r="D412" s="37" t="s">
        <v>397</v>
      </c>
      <c r="E412" s="34"/>
      <c r="F412" s="35"/>
      <c r="G412" s="7" t="s">
        <v>398</v>
      </c>
      <c r="H412" s="36"/>
    </row>
    <row r="413" spans="1:8">
      <c r="A413" s="38" t="s">
        <v>399</v>
      </c>
      <c r="B413" s="39"/>
      <c r="C413" s="35"/>
      <c r="D413" s="39" t="s">
        <v>400</v>
      </c>
      <c r="E413" s="39">
        <v>1</v>
      </c>
      <c r="F413" s="35"/>
      <c r="G413" s="39" t="s">
        <v>401</v>
      </c>
      <c r="H413" s="40"/>
    </row>
    <row r="414" spans="1:8">
      <c r="A414" s="38" t="s">
        <v>402</v>
      </c>
      <c r="B414" s="39">
        <v>2</v>
      </c>
      <c r="C414" s="35"/>
      <c r="D414" s="39" t="s">
        <v>403</v>
      </c>
      <c r="E414" s="39"/>
      <c r="F414" s="35"/>
      <c r="G414" s="39" t="s">
        <v>404</v>
      </c>
      <c r="H414" s="40"/>
    </row>
    <row r="415" spans="1:8">
      <c r="A415" s="38" t="s">
        <v>405</v>
      </c>
      <c r="B415" s="39"/>
      <c r="C415" s="35"/>
      <c r="D415" s="39" t="s">
        <v>406</v>
      </c>
      <c r="E415" s="39"/>
      <c r="F415" s="35"/>
      <c r="G415" s="39" t="s">
        <v>407</v>
      </c>
      <c r="H415" s="40"/>
    </row>
    <row r="416" spans="1:8">
      <c r="A416" s="38" t="s">
        <v>408</v>
      </c>
      <c r="B416" s="39"/>
      <c r="C416" s="35"/>
      <c r="D416" s="39" t="s">
        <v>409</v>
      </c>
      <c r="E416" s="39"/>
      <c r="F416" s="35"/>
      <c r="G416" s="39" t="s">
        <v>410</v>
      </c>
      <c r="H416" s="40">
        <v>4</v>
      </c>
    </row>
    <row r="417" spans="1:8">
      <c r="A417" s="38" t="s">
        <v>411</v>
      </c>
      <c r="B417" s="39"/>
      <c r="C417" s="35"/>
      <c r="D417" s="39" t="s">
        <v>412</v>
      </c>
      <c r="E417" s="39"/>
      <c r="F417" s="35"/>
      <c r="G417" s="39" t="s">
        <v>413</v>
      </c>
      <c r="H417" s="40"/>
    </row>
    <row r="418" spans="1:8">
      <c r="A418" s="41"/>
      <c r="B418" s="42"/>
      <c r="C418" s="42"/>
      <c r="D418" s="42"/>
      <c r="E418" s="42"/>
      <c r="F418" s="42"/>
      <c r="G418" s="42"/>
      <c r="H418" s="43"/>
    </row>
    <row r="419" spans="1:8">
      <c r="A419" s="28" t="s">
        <v>414</v>
      </c>
      <c r="B419" s="34"/>
      <c r="C419" s="42"/>
      <c r="D419" s="29" t="s">
        <v>415</v>
      </c>
      <c r="E419" s="34"/>
      <c r="F419" s="42"/>
      <c r="G419" s="223"/>
      <c r="H419" s="224"/>
    </row>
    <row r="420" spans="1:8" ht="63.75">
      <c r="A420" s="8" t="s">
        <v>416</v>
      </c>
      <c r="B420" s="34"/>
      <c r="C420" s="42"/>
      <c r="D420" s="7" t="s">
        <v>417</v>
      </c>
      <c r="E420" s="34"/>
      <c r="F420" s="42"/>
      <c r="G420" s="223"/>
      <c r="H420" s="224"/>
    </row>
    <row r="421" spans="1:8">
      <c r="A421" s="44" t="s">
        <v>418</v>
      </c>
      <c r="B421" s="39"/>
      <c r="C421" s="42"/>
      <c r="D421" s="39" t="s">
        <v>419</v>
      </c>
      <c r="E421" s="39">
        <v>1</v>
      </c>
      <c r="F421" s="42"/>
      <c r="G421" s="223"/>
      <c r="H421" s="224"/>
    </row>
    <row r="422" spans="1:8">
      <c r="A422" s="44" t="s">
        <v>420</v>
      </c>
      <c r="B422" s="39">
        <v>5</v>
      </c>
      <c r="C422" s="42"/>
      <c r="D422" s="39" t="s">
        <v>421</v>
      </c>
      <c r="E422" s="39"/>
      <c r="F422" s="42"/>
      <c r="G422" s="223"/>
      <c r="H422" s="224"/>
    </row>
    <row r="423" spans="1:8">
      <c r="A423" s="41"/>
      <c r="B423" s="42"/>
      <c r="C423" s="42"/>
      <c r="D423" s="42"/>
      <c r="E423" s="42"/>
      <c r="F423" s="42"/>
      <c r="G423" s="223"/>
      <c r="H423" s="224"/>
    </row>
    <row r="424" spans="1:8">
      <c r="A424" s="28" t="s">
        <v>422</v>
      </c>
      <c r="B424" s="34"/>
      <c r="C424" s="42"/>
      <c r="D424" s="29" t="s">
        <v>423</v>
      </c>
      <c r="E424" s="34"/>
      <c r="F424" s="42"/>
      <c r="G424" s="223"/>
      <c r="H424" s="224"/>
    </row>
    <row r="425" spans="1:8" ht="38.25">
      <c r="A425" s="8" t="s">
        <v>424</v>
      </c>
      <c r="B425" s="34"/>
      <c r="C425" s="42"/>
      <c r="D425" s="7" t="s">
        <v>425</v>
      </c>
      <c r="E425" s="34"/>
      <c r="F425" s="42"/>
      <c r="G425" s="223"/>
      <c r="H425" s="224"/>
    </row>
    <row r="426" spans="1:8">
      <c r="A426" s="44" t="s">
        <v>426</v>
      </c>
      <c r="B426" s="39">
        <v>1</v>
      </c>
      <c r="C426" s="42"/>
      <c r="D426" s="39" t="s">
        <v>419</v>
      </c>
      <c r="E426" s="39">
        <v>0</v>
      </c>
      <c r="F426" s="42"/>
      <c r="G426" s="223"/>
      <c r="H426" s="224"/>
    </row>
    <row r="427" spans="1:8">
      <c r="A427" s="44" t="s">
        <v>427</v>
      </c>
      <c r="B427" s="39"/>
      <c r="C427" s="42"/>
      <c r="D427" s="39" t="s">
        <v>428</v>
      </c>
      <c r="E427" s="39"/>
      <c r="F427" s="42"/>
      <c r="G427" s="223"/>
      <c r="H427" s="224"/>
    </row>
    <row r="428" spans="1:8">
      <c r="A428" s="44" t="s">
        <v>429</v>
      </c>
      <c r="B428" s="39"/>
      <c r="C428" s="42"/>
      <c r="D428" s="39" t="s">
        <v>430</v>
      </c>
      <c r="E428" s="39"/>
      <c r="F428" s="42"/>
      <c r="G428" s="223"/>
      <c r="H428" s="224"/>
    </row>
    <row r="429" spans="1:8">
      <c r="A429" s="44"/>
      <c r="B429" s="39"/>
      <c r="C429" s="42"/>
      <c r="D429" s="39" t="s">
        <v>431</v>
      </c>
      <c r="E429" s="39"/>
      <c r="F429" s="42"/>
      <c r="G429" s="223"/>
      <c r="H429" s="224"/>
    </row>
    <row r="430" spans="1:8">
      <c r="A430" s="44"/>
      <c r="B430" s="39"/>
      <c r="C430" s="42"/>
      <c r="D430" s="39" t="s">
        <v>432</v>
      </c>
      <c r="E430" s="39"/>
      <c r="F430" s="42"/>
      <c r="G430" s="223"/>
      <c r="H430" s="224"/>
    </row>
    <row r="431" spans="1:8">
      <c r="A431" s="44"/>
      <c r="B431" s="39"/>
      <c r="C431" s="42"/>
      <c r="D431" s="45" t="s">
        <v>433</v>
      </c>
      <c r="E431" s="45"/>
      <c r="F431" s="42"/>
      <c r="G431" s="223"/>
      <c r="H431" s="224"/>
    </row>
    <row r="432" spans="1:8">
      <c r="A432" s="41"/>
      <c r="B432" s="42"/>
      <c r="C432" s="42"/>
      <c r="D432" s="42"/>
      <c r="E432" s="42"/>
      <c r="F432" s="42"/>
      <c r="G432" s="223"/>
      <c r="H432" s="224"/>
    </row>
    <row r="433" spans="1:8">
      <c r="A433" s="28" t="s">
        <v>434</v>
      </c>
      <c r="B433" s="34"/>
      <c r="C433" s="42"/>
      <c r="D433" s="29" t="s">
        <v>435</v>
      </c>
      <c r="E433" s="34"/>
      <c r="F433" s="42"/>
      <c r="G433" s="223"/>
      <c r="H433" s="224"/>
    </row>
    <row r="434" spans="1:8" ht="51">
      <c r="A434" s="8" t="s">
        <v>436</v>
      </c>
      <c r="B434" s="34"/>
      <c r="C434" s="42"/>
      <c r="D434" s="7" t="s">
        <v>437</v>
      </c>
      <c r="E434" s="34"/>
      <c r="F434" s="42"/>
      <c r="G434" s="223"/>
      <c r="H434" s="224"/>
    </row>
    <row r="435" spans="1:8">
      <c r="A435" s="44" t="s">
        <v>438</v>
      </c>
      <c r="B435" s="39"/>
      <c r="C435" s="42"/>
      <c r="D435" s="39" t="s">
        <v>439</v>
      </c>
      <c r="E435" s="39"/>
      <c r="F435" s="42"/>
      <c r="G435" s="223"/>
      <c r="H435" s="224"/>
    </row>
    <row r="436" spans="1:8" ht="25.5">
      <c r="A436" s="124" t="s">
        <v>440</v>
      </c>
      <c r="B436" s="39"/>
      <c r="C436" s="42"/>
      <c r="D436" s="39" t="s">
        <v>441</v>
      </c>
      <c r="E436" s="39"/>
      <c r="F436" s="42"/>
      <c r="G436" s="223"/>
      <c r="H436" s="224"/>
    </row>
    <row r="437" spans="1:8" ht="25.5">
      <c r="A437" s="38" t="s">
        <v>442</v>
      </c>
      <c r="B437" s="39">
        <v>5</v>
      </c>
      <c r="C437" s="42"/>
      <c r="D437" s="50" t="s">
        <v>443</v>
      </c>
      <c r="E437" s="39">
        <v>3</v>
      </c>
      <c r="F437" s="42"/>
      <c r="G437" s="223"/>
      <c r="H437" s="224"/>
    </row>
    <row r="438" spans="1:8">
      <c r="A438" s="44"/>
      <c r="B438" s="39"/>
      <c r="C438" s="42"/>
      <c r="D438" s="39" t="s">
        <v>444</v>
      </c>
      <c r="E438" s="39"/>
      <c r="F438" s="42"/>
      <c r="G438" s="223"/>
      <c r="H438" s="224"/>
    </row>
    <row r="439" spans="1:8">
      <c r="A439" s="44"/>
      <c r="B439" s="39"/>
      <c r="C439" s="42"/>
      <c r="D439" s="39" t="s">
        <v>445</v>
      </c>
      <c r="E439" s="39"/>
      <c r="F439" s="42"/>
      <c r="G439" s="223"/>
      <c r="H439" s="224"/>
    </row>
    <row r="440" spans="1:8">
      <c r="A440" s="41"/>
      <c r="B440" s="42"/>
      <c r="C440" s="42"/>
      <c r="D440" s="42"/>
      <c r="E440" s="42"/>
      <c r="F440" s="42"/>
      <c r="G440" s="223"/>
      <c r="H440" s="224"/>
    </row>
    <row r="441" spans="1:8">
      <c r="A441" s="28" t="s">
        <v>446</v>
      </c>
      <c r="B441" s="34"/>
      <c r="C441" s="42"/>
      <c r="D441" s="227"/>
      <c r="E441" s="227"/>
      <c r="F441" s="227"/>
      <c r="G441" s="223"/>
      <c r="H441" s="224"/>
    </row>
    <row r="442" spans="1:8" ht="51">
      <c r="A442" s="8" t="s">
        <v>447</v>
      </c>
      <c r="B442" s="34"/>
      <c r="C442" s="42"/>
      <c r="D442" s="227"/>
      <c r="E442" s="227"/>
      <c r="F442" s="227"/>
      <c r="G442" s="223"/>
      <c r="H442" s="224"/>
    </row>
    <row r="443" spans="1:8">
      <c r="A443" s="44" t="s">
        <v>419</v>
      </c>
      <c r="B443" s="39">
        <v>1</v>
      </c>
      <c r="C443" s="42"/>
      <c r="D443" s="227"/>
      <c r="E443" s="227"/>
      <c r="F443" s="227"/>
      <c r="G443" s="223"/>
      <c r="H443" s="224"/>
    </row>
    <row r="444" spans="1:8" ht="13.5" thickBot="1">
      <c r="A444" s="46" t="s">
        <v>421</v>
      </c>
      <c r="B444" s="47"/>
      <c r="C444" s="48"/>
      <c r="D444" s="228"/>
      <c r="E444" s="228"/>
      <c r="F444" s="228"/>
      <c r="G444" s="225"/>
      <c r="H444" s="226"/>
    </row>
  </sheetData>
  <mergeCells count="60">
    <mergeCell ref="A409:B410"/>
    <mergeCell ref="D409:E410"/>
    <mergeCell ref="G409:H410"/>
    <mergeCell ref="G419:H444"/>
    <mergeCell ref="D441:F444"/>
    <mergeCell ref="A372:B373"/>
    <mergeCell ref="D372:E373"/>
    <mergeCell ref="G372:H373"/>
    <mergeCell ref="G382:H407"/>
    <mergeCell ref="D404:F407"/>
    <mergeCell ref="A335:B336"/>
    <mergeCell ref="D335:E336"/>
    <mergeCell ref="G335:H336"/>
    <mergeCell ref="G345:H370"/>
    <mergeCell ref="D367:F370"/>
    <mergeCell ref="A298:B299"/>
    <mergeCell ref="D298:E299"/>
    <mergeCell ref="G298:H299"/>
    <mergeCell ref="G308:H333"/>
    <mergeCell ref="D330:F333"/>
    <mergeCell ref="A261:B262"/>
    <mergeCell ref="D261:E262"/>
    <mergeCell ref="G261:H262"/>
    <mergeCell ref="G271:H296"/>
    <mergeCell ref="D293:F296"/>
    <mergeCell ref="A224:B225"/>
    <mergeCell ref="D224:E225"/>
    <mergeCell ref="G224:H225"/>
    <mergeCell ref="G234:H259"/>
    <mergeCell ref="D256:F259"/>
    <mergeCell ref="A187:B188"/>
    <mergeCell ref="D187:E188"/>
    <mergeCell ref="G187:H188"/>
    <mergeCell ref="G197:H222"/>
    <mergeCell ref="D219:F222"/>
    <mergeCell ref="A150:B151"/>
    <mergeCell ref="D150:E151"/>
    <mergeCell ref="G150:H151"/>
    <mergeCell ref="G160:H185"/>
    <mergeCell ref="D182:F185"/>
    <mergeCell ref="A113:B114"/>
    <mergeCell ref="D113:E114"/>
    <mergeCell ref="G113:H114"/>
    <mergeCell ref="G123:H148"/>
    <mergeCell ref="D145:F148"/>
    <mergeCell ref="A76:B77"/>
    <mergeCell ref="D76:E77"/>
    <mergeCell ref="G76:H77"/>
    <mergeCell ref="G86:H111"/>
    <mergeCell ref="D108:F111"/>
    <mergeCell ref="A39:B40"/>
    <mergeCell ref="D39:E40"/>
    <mergeCell ref="G39:H40"/>
    <mergeCell ref="G49:H74"/>
    <mergeCell ref="D71:F74"/>
    <mergeCell ref="A2:B3"/>
    <mergeCell ref="D2:E3"/>
    <mergeCell ref="G2:H3"/>
    <mergeCell ref="G12:H37"/>
    <mergeCell ref="D34:F37"/>
  </mergeCells>
  <phoneticPr fontId="18" type="noConversion"/>
  <pageMargins left="0.39370078740157483" right="0.39370078740157483" top="0.59055118110236227" bottom="0.59055118110236227" header="0.51181102362204722" footer="0.51181102362204722"/>
  <pageSetup paperSize="8" scale="67" orientation="landscape" verticalDpi="4294967292" r:id="rId1"/>
  <rowBreaks count="11" manualBreakCount="11">
    <brk id="37" max="16383" man="1"/>
    <brk id="74" max="16383" man="1"/>
    <brk id="111" max="16383" man="1"/>
    <brk id="148" max="16383" man="1"/>
    <brk id="185" max="16383" man="1"/>
    <brk id="222" max="16383" man="1"/>
    <brk id="259" max="16383" man="1"/>
    <brk id="296" max="16383" man="1"/>
    <brk id="333" max="16383" man="1"/>
    <brk id="370" max="16383" man="1"/>
    <brk id="407" max="16383" man="1"/>
  </rowBreaks>
</worksheet>
</file>

<file path=docProps/app.xml><?xml version="1.0" encoding="utf-8"?>
<Properties xmlns="http://schemas.openxmlformats.org/officeDocument/2006/extended-properties" xmlns:vt="http://schemas.openxmlformats.org/officeDocument/2006/docPropsVTypes">
  <Application>Microsoft Excel Online</Application>
  <Manager/>
  <Company>Comune di Villasanta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fernanda.desimoni</dc:creator>
  <cp:keywords/>
  <dc:description/>
  <cp:lastModifiedBy>X</cp:lastModifiedBy>
  <cp:revision/>
  <dcterms:created xsi:type="dcterms:W3CDTF">2012-04-24T09:07:27Z</dcterms:created>
  <dcterms:modified xsi:type="dcterms:W3CDTF">2022-09-30T09:51:40Z</dcterms:modified>
  <cp:category/>
  <cp:contentStatus/>
</cp:coreProperties>
</file>